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5440" windowHeight="11835" activeTab="3"/>
  </bookViews>
  <sheets>
    <sheet name="Титул" sheetId="15" r:id="rId1"/>
    <sheet name="График" sheetId="13" r:id="rId2"/>
    <sheet name="38.02.01 Экономика и БУ" sheetId="14" r:id="rId3"/>
    <sheet name="Матрица компетенций" sheetId="11" r:id="rId4"/>
    <sheet name="Пояснения" sheetId="12" r:id="rId5"/>
  </sheets>
  <definedNames>
    <definedName name="_xlnm._FilterDatabase" localSheetId="2" hidden="1">'38.02.01 Экономика и БУ'!$A$1:$V$7</definedName>
    <definedName name="_xlnm.Print_Titles" localSheetId="2">'38.02.01 Экономика и БУ'!$1:$6</definedName>
    <definedName name="_xlnm.Print_Area" localSheetId="1">График!$A$1:$BK$22</definedName>
    <definedName name="_xlnm.Print_Area" localSheetId="0">Титул!$B$3:$AW$46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 i="14" l="1"/>
  <c r="J9" i="14"/>
  <c r="J38" i="14"/>
  <c r="H8" i="14" l="1"/>
  <c r="W9" i="14"/>
  <c r="V9" i="14"/>
  <c r="U9" i="14"/>
  <c r="T9" i="14"/>
  <c r="S9" i="14"/>
  <c r="R9" i="14"/>
  <c r="Q9" i="14"/>
  <c r="P9" i="14"/>
  <c r="O9" i="14"/>
  <c r="N9" i="14"/>
  <c r="M9" i="14"/>
  <c r="L9" i="14"/>
  <c r="K9" i="14"/>
  <c r="I9" i="14"/>
  <c r="H9" i="14"/>
  <c r="G9" i="14"/>
  <c r="F9" i="14"/>
  <c r="E9" i="14"/>
  <c r="D9" i="14"/>
  <c r="C9" i="14"/>
  <c r="V38" i="14" l="1"/>
  <c r="T38" i="14" l="1"/>
  <c r="R38" i="14"/>
  <c r="P38" i="14"/>
  <c r="O38" i="14"/>
  <c r="N38" i="14"/>
  <c r="M38" i="14"/>
  <c r="K38" i="14"/>
  <c r="I38" i="14"/>
  <c r="H38" i="14"/>
  <c r="M68" i="14" l="1"/>
  <c r="L68" i="14"/>
  <c r="K68" i="14"/>
  <c r="J68" i="14"/>
  <c r="I68" i="14"/>
  <c r="H68" i="14"/>
  <c r="J66" i="14"/>
  <c r="H66" i="14" s="1"/>
  <c r="J64" i="14"/>
  <c r="J63" i="14"/>
  <c r="P63" i="14" s="1"/>
  <c r="J62" i="14"/>
  <c r="J61" i="14"/>
  <c r="P61" i="14" s="1"/>
  <c r="W60" i="14"/>
  <c r="V60" i="14"/>
  <c r="U60" i="14"/>
  <c r="T60" i="14"/>
  <c r="S60" i="14"/>
  <c r="R60" i="14"/>
  <c r="O60" i="14"/>
  <c r="N60" i="14"/>
  <c r="M60" i="14"/>
  <c r="L60" i="14"/>
  <c r="K60" i="14"/>
  <c r="I60" i="14"/>
  <c r="D60" i="14"/>
  <c r="C60" i="14"/>
  <c r="J59" i="14"/>
  <c r="T59" i="14" s="1"/>
  <c r="J58" i="14"/>
  <c r="J57" i="14"/>
  <c r="T57" i="14" s="1"/>
  <c r="J56" i="14"/>
  <c r="J55" i="14"/>
  <c r="T55" i="14" s="1"/>
  <c r="S54" i="14"/>
  <c r="R54" i="14"/>
  <c r="Q54" i="14"/>
  <c r="P54" i="14"/>
  <c r="O54" i="14"/>
  <c r="N54" i="14"/>
  <c r="M54" i="14"/>
  <c r="L54" i="14"/>
  <c r="K54" i="14"/>
  <c r="I54" i="14"/>
  <c r="D54" i="14"/>
  <c r="C54" i="14"/>
  <c r="J53" i="14"/>
  <c r="V53" i="14" s="1"/>
  <c r="J52" i="14"/>
  <c r="J51" i="14"/>
  <c r="V51" i="14" s="1"/>
  <c r="S50" i="14"/>
  <c r="R50" i="14"/>
  <c r="Q50" i="14"/>
  <c r="P50" i="14"/>
  <c r="O50" i="14"/>
  <c r="N50" i="14"/>
  <c r="M50" i="14"/>
  <c r="L50" i="14"/>
  <c r="K50" i="14"/>
  <c r="I50" i="14"/>
  <c r="D50" i="14"/>
  <c r="C50" i="14"/>
  <c r="J49" i="14"/>
  <c r="H49" i="14" s="1"/>
  <c r="J48" i="14"/>
  <c r="R48" i="14" s="1"/>
  <c r="J47" i="14"/>
  <c r="J46" i="14"/>
  <c r="R46" i="14" s="1"/>
  <c r="J45" i="14"/>
  <c r="W44" i="14"/>
  <c r="V44" i="14"/>
  <c r="T44" i="14"/>
  <c r="Q44" i="14"/>
  <c r="P44" i="14"/>
  <c r="O44" i="14"/>
  <c r="N44" i="14"/>
  <c r="M44" i="14"/>
  <c r="L44" i="14"/>
  <c r="K44" i="14"/>
  <c r="I44" i="14"/>
  <c r="D44" i="14"/>
  <c r="C44" i="14"/>
  <c r="J43" i="14"/>
  <c r="R43" i="14" s="1"/>
  <c r="J42" i="14"/>
  <c r="J41" i="14"/>
  <c r="R41" i="14" s="1"/>
  <c r="J40" i="14"/>
  <c r="W39" i="14"/>
  <c r="V39" i="14"/>
  <c r="U39" i="14"/>
  <c r="T39" i="14"/>
  <c r="Q39" i="14"/>
  <c r="P39" i="14"/>
  <c r="O39" i="14"/>
  <c r="N39" i="14"/>
  <c r="M39" i="14"/>
  <c r="L39" i="14"/>
  <c r="K39" i="14"/>
  <c r="I39" i="14"/>
  <c r="D39" i="14"/>
  <c r="C39" i="14"/>
  <c r="J37" i="14"/>
  <c r="J36" i="14"/>
  <c r="T36" i="14" s="1"/>
  <c r="J35" i="14"/>
  <c r="J34" i="14"/>
  <c r="R34" i="14" s="1"/>
  <c r="J33" i="14"/>
  <c r="J32" i="14"/>
  <c r="P32" i="14" s="1"/>
  <c r="J31" i="14"/>
  <c r="J30" i="14"/>
  <c r="T30" i="14" s="1"/>
  <c r="J29" i="14"/>
  <c r="J28" i="14"/>
  <c r="V28" i="14" s="1"/>
  <c r="J27" i="14"/>
  <c r="J26" i="14"/>
  <c r="P26" i="14" s="1"/>
  <c r="J25" i="14"/>
  <c r="J24" i="14"/>
  <c r="R24" i="14" s="1"/>
  <c r="J23" i="14"/>
  <c r="O22" i="14"/>
  <c r="N22" i="14"/>
  <c r="M22" i="14"/>
  <c r="L22" i="14"/>
  <c r="K22" i="14"/>
  <c r="I22" i="14"/>
  <c r="D22" i="14"/>
  <c r="C22" i="14"/>
  <c r="J21" i="14"/>
  <c r="V21" i="14" s="1"/>
  <c r="V17" i="14" s="1"/>
  <c r="J20" i="14"/>
  <c r="J19" i="14"/>
  <c r="T19" i="14" s="1"/>
  <c r="T17" i="14" s="1"/>
  <c r="J18" i="14"/>
  <c r="O17" i="14"/>
  <c r="N17" i="14"/>
  <c r="M17" i="14"/>
  <c r="L17" i="14"/>
  <c r="K17" i="14"/>
  <c r="I17" i="14"/>
  <c r="D17" i="14"/>
  <c r="C17" i="14"/>
  <c r="T16" i="14"/>
  <c r="T10" i="14" s="1"/>
  <c r="J16" i="14"/>
  <c r="H16" i="14"/>
  <c r="J15" i="14"/>
  <c r="H15" i="14"/>
  <c r="J14" i="14"/>
  <c r="H14" i="14"/>
  <c r="J13" i="14"/>
  <c r="P12" i="14"/>
  <c r="J12" i="14"/>
  <c r="H12" i="14"/>
  <c r="J11" i="14"/>
  <c r="R10" i="14"/>
  <c r="O10" i="14"/>
  <c r="N10" i="14"/>
  <c r="M10" i="14"/>
  <c r="L10" i="14"/>
  <c r="K10" i="14"/>
  <c r="I10" i="14"/>
  <c r="D10" i="14"/>
  <c r="C10" i="14"/>
  <c r="D38" i="14" l="1"/>
  <c r="C38" i="14"/>
  <c r="N8" i="14"/>
  <c r="H46" i="14"/>
  <c r="H48" i="14"/>
  <c r="H51" i="14"/>
  <c r="H53" i="14"/>
  <c r="H61" i="14"/>
  <c r="H63" i="14"/>
  <c r="L8" i="14"/>
  <c r="I8" i="14"/>
  <c r="H19" i="14"/>
  <c r="H21" i="14"/>
  <c r="H24" i="14"/>
  <c r="H26" i="14"/>
  <c r="H28" i="14"/>
  <c r="H30" i="14"/>
  <c r="H32" i="14"/>
  <c r="H34" i="14"/>
  <c r="H36" i="14"/>
  <c r="H41" i="14"/>
  <c r="H43" i="14"/>
  <c r="H55" i="14"/>
  <c r="H57" i="14"/>
  <c r="H59" i="14"/>
  <c r="R40" i="14"/>
  <c r="H40" i="14"/>
  <c r="R42" i="14"/>
  <c r="H42" i="14"/>
  <c r="T56" i="14"/>
  <c r="H56" i="14"/>
  <c r="H54" i="14" s="1"/>
  <c r="J54" i="14"/>
  <c r="T58" i="14"/>
  <c r="H58" i="14"/>
  <c r="P11" i="14"/>
  <c r="P10" i="14" s="1"/>
  <c r="H11" i="14"/>
  <c r="J10" i="14"/>
  <c r="V13" i="14"/>
  <c r="V10" i="14" s="1"/>
  <c r="H13" i="14"/>
  <c r="P18" i="14"/>
  <c r="P17" i="14" s="1"/>
  <c r="H18" i="14"/>
  <c r="J17" i="14"/>
  <c r="R20" i="14"/>
  <c r="R17" i="14" s="1"/>
  <c r="H20" i="14"/>
  <c r="P23" i="14"/>
  <c r="H23" i="14"/>
  <c r="J22" i="14"/>
  <c r="T25" i="14"/>
  <c r="H25" i="14"/>
  <c r="P27" i="14"/>
  <c r="H27" i="14"/>
  <c r="V29" i="14"/>
  <c r="H29" i="14"/>
  <c r="T31" i="14"/>
  <c r="H31" i="14"/>
  <c r="R33" i="14"/>
  <c r="R22" i="14" s="1"/>
  <c r="H33" i="14"/>
  <c r="T35" i="14"/>
  <c r="H35" i="14"/>
  <c r="V37" i="14"/>
  <c r="H37" i="14"/>
  <c r="J39" i="14"/>
  <c r="R45" i="14"/>
  <c r="H45" i="14"/>
  <c r="J44" i="14"/>
  <c r="R47" i="14"/>
  <c r="H47" i="14"/>
  <c r="V52" i="14"/>
  <c r="V50" i="14" s="1"/>
  <c r="H52" i="14"/>
  <c r="J50" i="14"/>
  <c r="P62" i="14"/>
  <c r="H62" i="14"/>
  <c r="J60" i="14"/>
  <c r="P64" i="14"/>
  <c r="H64" i="14"/>
  <c r="BE21" i="13"/>
  <c r="BB21" i="13"/>
  <c r="AY21" i="13"/>
  <c r="AQ20" i="13"/>
  <c r="AJ20" i="13"/>
  <c r="AC20" i="13"/>
  <c r="T20" i="13"/>
  <c r="Q20" i="13"/>
  <c r="K20" i="13"/>
  <c r="E20" i="13"/>
  <c r="B20" i="13"/>
  <c r="BH20" i="13" s="1"/>
  <c r="AQ19" i="13"/>
  <c r="AQ21" i="13" s="1"/>
  <c r="AJ19" i="13"/>
  <c r="AJ21" i="13" s="1"/>
  <c r="AC19" i="13"/>
  <c r="AC21" i="13" s="1"/>
  <c r="T19" i="13"/>
  <c r="T21" i="13" s="1"/>
  <c r="Q19" i="13"/>
  <c r="K19" i="13"/>
  <c r="E19" i="13" s="1"/>
  <c r="E21" i="13" s="1"/>
  <c r="B19" i="13"/>
  <c r="B21" i="13" s="1"/>
  <c r="H60" i="14" l="1"/>
  <c r="H50" i="14"/>
  <c r="R44" i="14"/>
  <c r="H22" i="14"/>
  <c r="H10" i="14"/>
  <c r="T54" i="14"/>
  <c r="P60" i="14"/>
  <c r="M8" i="14"/>
  <c r="V22" i="14"/>
  <c r="T22" i="14"/>
  <c r="R39" i="14"/>
  <c r="H44" i="14"/>
  <c r="O8" i="14"/>
  <c r="K8" i="14"/>
  <c r="P22" i="14"/>
  <c r="H17" i="14"/>
  <c r="H39" i="14"/>
  <c r="BH19" i="13"/>
  <c r="BH21" i="13" s="1"/>
  <c r="R8" i="14" l="1"/>
  <c r="P8" i="14"/>
  <c r="T8" i="14"/>
  <c r="J8" i="14"/>
  <c r="V8" i="14"/>
</calcChain>
</file>

<file path=xl/sharedStrings.xml><?xml version="1.0" encoding="utf-8"?>
<sst xmlns="http://schemas.openxmlformats.org/spreadsheetml/2006/main" count="906" uniqueCount="360">
  <si>
    <t>Индекс</t>
  </si>
  <si>
    <t>Наименование циклов дисциплин, профессиональных модулей, МКД, практик</t>
  </si>
  <si>
    <t>Формы промежуточной аттестации</t>
  </si>
  <si>
    <t>Объем образовательной нагрузки</t>
  </si>
  <si>
    <t>Учебная нагрузка обучающихся</t>
  </si>
  <si>
    <t>Распределение учебной нагрузки по курсам и семестра  (час. в семестр)</t>
  </si>
  <si>
    <t>Зачет с оценкой</t>
  </si>
  <si>
    <t>Зачеты</t>
  </si>
  <si>
    <t>Экзамены</t>
  </si>
  <si>
    <t>2 курс</t>
  </si>
  <si>
    <t>Консультации</t>
  </si>
  <si>
    <t>Промежуточная аттестация</t>
  </si>
  <si>
    <t>1 семестр</t>
  </si>
  <si>
    <t>2 семестр</t>
  </si>
  <si>
    <t>4 семестр</t>
  </si>
  <si>
    <t>Всего учебных занятий</t>
  </si>
  <si>
    <t>Курсовые работы</t>
  </si>
  <si>
    <t>Русский язык</t>
  </si>
  <si>
    <t>Литература</t>
  </si>
  <si>
    <t>Иностранный язык</t>
  </si>
  <si>
    <t>История</t>
  </si>
  <si>
    <t>Информатика и ИКТ</t>
  </si>
  <si>
    <t>Астрономия</t>
  </si>
  <si>
    <t>Физическая культура</t>
  </si>
  <si>
    <t>Основы безопасности жизнедеятельности</t>
  </si>
  <si>
    <t>Обществознание (включая экономику и право)</t>
  </si>
  <si>
    <t>Математика: алебра и начала анализа, геометрия</t>
  </si>
  <si>
    <t>Экология Балтийского региона</t>
  </si>
  <si>
    <t>Мировая художественная культура</t>
  </si>
  <si>
    <t>Риторика</t>
  </si>
  <si>
    <t>ОГСЭ.00</t>
  </si>
  <si>
    <t>Общий гуманитарный и социально-экономический цикл</t>
  </si>
  <si>
    <t>ОГСЭ.01</t>
  </si>
  <si>
    <t>Основы философии</t>
  </si>
  <si>
    <t>ОГСЭ.02</t>
  </si>
  <si>
    <t>ОГСЭ.03</t>
  </si>
  <si>
    <t>Психология общения</t>
  </si>
  <si>
    <t>ОГСЭ.04</t>
  </si>
  <si>
    <t>Иностранный язык в профессиональной деятельности</t>
  </si>
  <si>
    <t>ОГСЭ.05</t>
  </si>
  <si>
    <t>Деловые коммуникации</t>
  </si>
  <si>
    <t>ОГСЭ.06</t>
  </si>
  <si>
    <t>Физическая культура/Адаптивная физическая культура</t>
  </si>
  <si>
    <t>ЕН.00</t>
  </si>
  <si>
    <t>Математический и общий естественнонаучный цикл</t>
  </si>
  <si>
    <t>ЕН.01</t>
  </si>
  <si>
    <t>Математика</t>
  </si>
  <si>
    <t>ЕН.02</t>
  </si>
  <si>
    <t>Финансовая математика</t>
  </si>
  <si>
    <t>ЕН.03</t>
  </si>
  <si>
    <t>Экологические основы природопользования</t>
  </si>
  <si>
    <t>ЕН.04</t>
  </si>
  <si>
    <t>Основы исследовательской деятельности</t>
  </si>
  <si>
    <t>ОП.00</t>
  </si>
  <si>
    <t>Общепрофессиональные дисциплины</t>
  </si>
  <si>
    <t>ОП.01</t>
  </si>
  <si>
    <t>Введение в специальность</t>
  </si>
  <si>
    <t>ОП.02</t>
  </si>
  <si>
    <t>Экономика организации</t>
  </si>
  <si>
    <t>ОП.03</t>
  </si>
  <si>
    <t>Организация работы предприятия (фирмы)</t>
  </si>
  <si>
    <t>ОП.04</t>
  </si>
  <si>
    <t>Основы экономической теории</t>
  </si>
  <si>
    <t>ОП.05</t>
  </si>
  <si>
    <t>Основы бухгалтерского учета</t>
  </si>
  <si>
    <t>ОП.06</t>
  </si>
  <si>
    <t>Основы предпринимательской деятельности</t>
  </si>
  <si>
    <t>ОП.07</t>
  </si>
  <si>
    <t>Правовое обеспечение профессиональной деятельности</t>
  </si>
  <si>
    <t>ОП.08</t>
  </si>
  <si>
    <t>Аудит</t>
  </si>
  <si>
    <t>ОП.09</t>
  </si>
  <si>
    <t>Анализ финансово-хозяйственной деятельности</t>
  </si>
  <si>
    <t>ОП.10</t>
  </si>
  <si>
    <t>Налоги и налогообложение</t>
  </si>
  <si>
    <t>ОП.11</t>
  </si>
  <si>
    <t>Статистика</t>
  </si>
  <si>
    <t>ОП.12</t>
  </si>
  <si>
    <t>Финансы, денежное обращение и кредит</t>
  </si>
  <si>
    <t>ОП.13</t>
  </si>
  <si>
    <t>Документооборот в организации с использованием СЭД</t>
  </si>
  <si>
    <t>ОП.14</t>
  </si>
  <si>
    <t>Информационные технологии в профессиональной деятельности/Адаптивная дисциплина</t>
  </si>
  <si>
    <t>ОП.15</t>
  </si>
  <si>
    <t>Безопасность жизнедеятельности</t>
  </si>
  <si>
    <t>П.00</t>
  </si>
  <si>
    <t>Профессиональный цикл</t>
  </si>
  <si>
    <t>ПМ.00</t>
  </si>
  <si>
    <t>ПМ.01</t>
  </si>
  <si>
    <t>МДК.01.01</t>
  </si>
  <si>
    <t>МДК.01.02</t>
  </si>
  <si>
    <t>УП.01</t>
  </si>
  <si>
    <t>Учебная практика</t>
  </si>
  <si>
    <t>ПП.01</t>
  </si>
  <si>
    <t xml:space="preserve">Производственная практика </t>
  </si>
  <si>
    <t>Экзамен по модулю</t>
  </si>
  <si>
    <t>ПМ.02</t>
  </si>
  <si>
    <t>МДК.02.01.</t>
  </si>
  <si>
    <t>МДК.02.02</t>
  </si>
  <si>
    <t>Бухгалтерская технология проведения оформления инвентаризации</t>
  </si>
  <si>
    <t>УП.02</t>
  </si>
  <si>
    <t>ПП.02</t>
  </si>
  <si>
    <t>ПМ.03</t>
  </si>
  <si>
    <t>Проведение расчетов с бюджетом и внебюджетными фондами</t>
  </si>
  <si>
    <t>МДК.03.01.</t>
  </si>
  <si>
    <t>УП.03</t>
  </si>
  <si>
    <t xml:space="preserve">Учебная практика </t>
  </si>
  <si>
    <t>ПМ.04</t>
  </si>
  <si>
    <t>Составление и использование бухгалтерской отчетности</t>
  </si>
  <si>
    <t>МДК.04.01.</t>
  </si>
  <si>
    <t>Технология составления бухгалтерской отчетности</t>
  </si>
  <si>
    <t>Основы анализа бухгалтерской отчетности</t>
  </si>
  <si>
    <t>УП.04</t>
  </si>
  <si>
    <t>Квалификационный экзамен</t>
  </si>
  <si>
    <t>ППД</t>
  </si>
  <si>
    <t>Преддипломная практика</t>
  </si>
  <si>
    <t>Всего</t>
  </si>
  <si>
    <t>ГИА</t>
  </si>
  <si>
    <t>Государственная итоговая аттестация</t>
  </si>
  <si>
    <t>Документирование хозяйственных операций и ведение бухгалтерского учета имущества организации</t>
  </si>
  <si>
    <t>Документирование по формированию активной части баланса</t>
  </si>
  <si>
    <t>Ведение бухгалтерского учета источников формирования имущества, выполнение работ по инвентаризации имущества и финансовых обязательств организации</t>
  </si>
  <si>
    <t>Практические основы бухгалтерского учета имущества организации</t>
  </si>
  <si>
    <t>Практические основы бухгалтерского учета источников фомирования имущества организации</t>
  </si>
  <si>
    <t>Самостоятельная учебная работа (вкл. инд пр.)</t>
  </si>
  <si>
    <t>ПМ.01.ЭК</t>
  </si>
  <si>
    <t>ПМ.02.ЭК</t>
  </si>
  <si>
    <t>ПМ.03.ЭК</t>
  </si>
  <si>
    <t>ПМ.04.ЭК</t>
  </si>
  <si>
    <t>ООЦ.01</t>
  </si>
  <si>
    <t>экз</t>
  </si>
  <si>
    <t>ООЦ.02</t>
  </si>
  <si>
    <t>ООЦ.03</t>
  </si>
  <si>
    <t>ООЦ.04</t>
  </si>
  <si>
    <t>зач с оц</t>
  </si>
  <si>
    <t>ООЦ.05</t>
  </si>
  <si>
    <t>ООЦ.06</t>
  </si>
  <si>
    <t>Естествознание</t>
  </si>
  <si>
    <t>ООЦ.07</t>
  </si>
  <si>
    <t>зач</t>
  </si>
  <si>
    <t>ООЦ.08</t>
  </si>
  <si>
    <t>ООЦ.09</t>
  </si>
  <si>
    <t>ООЦ.10</t>
  </si>
  <si>
    <t>ООЦ.11</t>
  </si>
  <si>
    <t>ООЦ.12.1</t>
  </si>
  <si>
    <t>ООЦ.12.2</t>
  </si>
  <si>
    <t>ООЦ.12.3</t>
  </si>
  <si>
    <t>3 семестр</t>
  </si>
  <si>
    <t>Выполнение работ по профессии "Кассир" (квалификационный экзамен)</t>
  </si>
  <si>
    <t>УТВЕРЖДАЮ</t>
  </si>
  <si>
    <t>_x000D_
В.М. Манукян</t>
  </si>
  <si>
    <t>"___" ____________ 20___ г.</t>
  </si>
  <si>
    <t xml:space="preserve">                                                                                               </t>
  </si>
  <si>
    <t>программы подготовки специалистов среднего звена</t>
  </si>
  <si>
    <t>наименование образовательного учреждения (организации)</t>
  </si>
  <si>
    <t>код</t>
  </si>
  <si>
    <t xml:space="preserve">                                                                       наименование специальности</t>
  </si>
  <si>
    <t>Согласовано:</t>
  </si>
  <si>
    <t>1 Календарный учебный график</t>
  </si>
  <si>
    <t>Курс</t>
  </si>
  <si>
    <t>Сентябрь</t>
  </si>
  <si>
    <t>29 сен - 5 окт</t>
  </si>
  <si>
    <t>Октябрь</t>
  </si>
  <si>
    <t>27 окт - 2 ноя</t>
  </si>
  <si>
    <t>Ноябрь</t>
  </si>
  <si>
    <t>Декабрь</t>
  </si>
  <si>
    <t>29 дек - 4 янв</t>
  </si>
  <si>
    <t>Январь</t>
  </si>
  <si>
    <t>26 янв - 1 фев</t>
  </si>
  <si>
    <t>Февраль</t>
  </si>
  <si>
    <t>23 фев - 1 мар</t>
  </si>
  <si>
    <t>Март</t>
  </si>
  <si>
    <t>30 мар - 5 апр</t>
  </si>
  <si>
    <t>Апрель</t>
  </si>
  <si>
    <t>27 апр - 3 май</t>
  </si>
  <si>
    <t>Май</t>
  </si>
  <si>
    <t>Июнь</t>
  </si>
  <si>
    <t>Июль</t>
  </si>
  <si>
    <t>27 июл -2 авг</t>
  </si>
  <si>
    <t>Август</t>
  </si>
  <si>
    <t>1 - 7</t>
  </si>
  <si>
    <t>8 - 14</t>
  </si>
  <si>
    <t>15 - 21</t>
  </si>
  <si>
    <t>22 - 28</t>
  </si>
  <si>
    <t>6 - 12</t>
  </si>
  <si>
    <t>13 - 19</t>
  </si>
  <si>
    <t>20 - 26</t>
  </si>
  <si>
    <t>3 - 9</t>
  </si>
  <si>
    <t>10 - 16</t>
  </si>
  <si>
    <t>17 - 23</t>
  </si>
  <si>
    <t>24 - 30</t>
  </si>
  <si>
    <t>5 - 11</t>
  </si>
  <si>
    <t>12 - 18</t>
  </si>
  <si>
    <t>19 - 25</t>
  </si>
  <si>
    <t>2 - 8</t>
  </si>
  <si>
    <t>9 - 15</t>
  </si>
  <si>
    <t>16 - 22</t>
  </si>
  <si>
    <t>23 - 29</t>
  </si>
  <si>
    <t>4 - 10</t>
  </si>
  <si>
    <t>11 - 17</t>
  </si>
  <si>
    <t>18 - 24</t>
  </si>
  <si>
    <t>25 - 31</t>
  </si>
  <si>
    <t>24 - 31</t>
  </si>
  <si>
    <t>I</t>
  </si>
  <si>
    <t>К</t>
  </si>
  <si>
    <t>ПА</t>
  </si>
  <si>
    <t>II</t>
  </si>
  <si>
    <t>У</t>
  </si>
  <si>
    <t>ПС</t>
  </si>
  <si>
    <t>ПД</t>
  </si>
  <si>
    <t>Д</t>
  </si>
  <si>
    <t>Г</t>
  </si>
  <si>
    <t>=</t>
  </si>
  <si>
    <t>Обозначения:</t>
  </si>
  <si>
    <t xml:space="preserve">   Обучение по дисциплинам и междисциплинарным курсам</t>
  </si>
  <si>
    <t xml:space="preserve">   Учебная практика</t>
  </si>
  <si>
    <t xml:space="preserve">   Подготовка к государственной итоговой аттестации</t>
  </si>
  <si>
    <t xml:space="preserve">   Промежуточная аттестация</t>
  </si>
  <si>
    <t xml:space="preserve">   Производственная практика (по профилю специальности)</t>
  </si>
  <si>
    <t xml:space="preserve">   Государственная итоговая аттестация</t>
  </si>
  <si>
    <t xml:space="preserve">   Каникулы</t>
  </si>
  <si>
    <t xml:space="preserve">   Производственная практика (преддипломная)</t>
  </si>
  <si>
    <t xml:space="preserve">   Неделя отсутствует</t>
  </si>
  <si>
    <t>2 Сводные данные по бюджету времени</t>
  </si>
  <si>
    <t>Обучение по дисциплинам и междисциплинарным курсам</t>
  </si>
  <si>
    <t>Практики</t>
  </si>
  <si>
    <t>Каникулы</t>
  </si>
  <si>
    <t>Производственная практика (по профилю специальности)</t>
  </si>
  <si>
    <t>Производственная практика (преддипломная)</t>
  </si>
  <si>
    <t>Подго-
товка</t>
  </si>
  <si>
    <t>Прове-
дение</t>
  </si>
  <si>
    <t>1 сем</t>
  </si>
  <si>
    <t>2 сем</t>
  </si>
  <si>
    <t>нед.</t>
  </si>
  <si>
    <t>часов</t>
  </si>
  <si>
    <t>Пояснения</t>
  </si>
  <si>
    <t>38.02.01</t>
  </si>
  <si>
    <t>Экономика и бухгалтерский учет (по отраслям)</t>
  </si>
  <si>
    <t>ОГСЭ</t>
  </si>
  <si>
    <t>ПП.04</t>
  </si>
  <si>
    <t>Наименование учебных циклов, разделов, модулей, практик и ГИА</t>
  </si>
  <si>
    <t>ОК-1</t>
  </si>
  <si>
    <t>ОК-2</t>
  </si>
  <si>
    <t>ОК-3</t>
  </si>
  <si>
    <t>ОК-4</t>
  </si>
  <si>
    <t>ОК-5</t>
  </si>
  <si>
    <t>ОК-6</t>
  </si>
  <si>
    <t>ОК-7</t>
  </si>
  <si>
    <t>ОК-8</t>
  </si>
  <si>
    <t>ОК-9</t>
  </si>
  <si>
    <t>ОК-10</t>
  </si>
  <si>
    <t>ОК-11</t>
  </si>
  <si>
    <t>ПК-1.1</t>
  </si>
  <si>
    <t>ПК-1.2</t>
  </si>
  <si>
    <t>ПК-1.3</t>
  </si>
  <si>
    <t>ПК-1.4</t>
  </si>
  <si>
    <t>ПК-2.1</t>
  </si>
  <si>
    <t>ПК-2.2</t>
  </si>
  <si>
    <t>ПК-2.3</t>
  </si>
  <si>
    <t>ПК-2.4</t>
  </si>
  <si>
    <t>ПК-2.5</t>
  </si>
  <si>
    <t>ООЦ</t>
  </si>
  <si>
    <t>Общеобразовательный цикл</t>
  </si>
  <si>
    <t>*</t>
  </si>
  <si>
    <t>ПП</t>
  </si>
  <si>
    <t>Профессиональная подготовка</t>
  </si>
  <si>
    <t>ПК-2.6</t>
  </si>
  <si>
    <t>ПК-2.7</t>
  </si>
  <si>
    <t>ПК-3.1</t>
  </si>
  <si>
    <t>ПК-3.2</t>
  </si>
  <si>
    <t>ПК-3.3</t>
  </si>
  <si>
    <t>ПК-3.4</t>
  </si>
  <si>
    <t>ПК-4.1</t>
  </si>
  <si>
    <t>ПК-4.2</t>
  </si>
  <si>
    <t>ПК-4.3</t>
  </si>
  <si>
    <t>ПК-4.4</t>
  </si>
  <si>
    <t>ПК-4.5</t>
  </si>
  <si>
    <t>ПК-4.6</t>
  </si>
  <si>
    <t>ПК-4.7</t>
  </si>
  <si>
    <t>УП.</t>
  </si>
  <si>
    <t>ПП.</t>
  </si>
  <si>
    <t>МДК.04.02.</t>
  </si>
  <si>
    <t>ПМ.05</t>
  </si>
  <si>
    <t>МДК.05.01.</t>
  </si>
  <si>
    <t>УП.05</t>
  </si>
  <si>
    <t>ПП.05</t>
  </si>
  <si>
    <t>ПМ.05.ЭК</t>
  </si>
  <si>
    <t>Общепрофессиональный цикл</t>
  </si>
  <si>
    <t>Лекции</t>
  </si>
  <si>
    <t>Лабораторные и практические занятия, семинары</t>
  </si>
  <si>
    <t>в т.ч. по УД и МКД</t>
  </si>
  <si>
    <t>Во взаимодействии с преподавателем 
(нагрузка на УД и МКД)</t>
  </si>
  <si>
    <t>Документирование хозяйственных операций и ведение бухгалтерского учета активов организации</t>
  </si>
  <si>
    <t>Практические основы бухгалтерского учета активов организации</t>
  </si>
  <si>
    <t>Ведение бухгалтерского учета источников формирования активов, выполнение работ по инвентаризации активов и финансовых обязательств организации</t>
  </si>
  <si>
    <t>Практические основы бухгалтерского учета источников фомирования активов организации</t>
  </si>
  <si>
    <t>Бухгалтерская технология проведения и оформления инвентаризации</t>
  </si>
  <si>
    <t>Организация расчетов с бюджетом и внебюджетными фондами</t>
  </si>
  <si>
    <t>Выполнение работ по профессии "Кассир"</t>
  </si>
  <si>
    <t>Государственная итоговая аттестация в форме защиты ВКР и демонстрационного экзамена</t>
  </si>
  <si>
    <t>часы</t>
  </si>
  <si>
    <t>ф.о.</t>
  </si>
  <si>
    <t xml:space="preserve">2. Начало учебных занятий – 1 сентября, окончание – 30 июня (в соответствии с п. 25 Порядка организации и осуществеления образовательной деятельности по образовательным программам среднего профессионального образования, утвержденным приказом Министерства образования и науки Российской Федерации от 14 июня 2013 г. № 464. </t>
  </si>
  <si>
    <t>Виды деятельности</t>
  </si>
  <si>
    <t>Программа подготовки:    базовая подготовка</t>
  </si>
  <si>
    <t>Уровень образования, необходимый для приема на обучение:    среднее общее образование</t>
  </si>
  <si>
    <t>Квалификация: бухгалтер</t>
  </si>
  <si>
    <t>Форма обучения:  очная</t>
  </si>
  <si>
    <t>Срок обучения:   1 год 10 месяцев</t>
  </si>
  <si>
    <t>Год начала подготовки</t>
  </si>
  <si>
    <t>Федеральный государственный образовательный стандарт СПО</t>
  </si>
  <si>
    <t>Утвержден Приказом Минобрнауки РФ от 05 февраля 2018 г. № 69</t>
  </si>
  <si>
    <t>Документирование хозяйственных операций и ведение бухгалтерского учета активов организации
Ведение бухгалтерского учета источников формирования активов, выполнение работ по инвентаризации активов и финансовых обязательств организации
Проведение расчетов с бюджетом и внебюджетными фондами
Составление и использование бухгалтерской (финансовой) отчетности
Выполнение работ по профессии "Кассир"</t>
  </si>
  <si>
    <t>специальность среднего профессионального образования</t>
  </si>
  <si>
    <r>
      <t>1.Учебный план разработан в соответствии с Федеральным государственным образовательным стандартом среднего профессионального образования по специальности 38.02.01 Экономика и бухгалтерский учет (по отраслям), утвержденным приказом Министерства образования и науки Российской Федерации от 05 февраля 2018 г. № 69, зарегистрированным в Минюсте РФ 26 февраля 2018 г. № 50137, Положением о практике обучающихся, осваивающих основные профессиональные образовательные программы среднего профессионального образования, утвержденным приказом Министерства образования и науки Российской Федерации от 18 апреля 2013 г. № 291, Порядком организации и осуществеления образовательной деятельности по образовательным программам среднего профессионального образования, утвержденным приказом Министерства образования и науки Российской Федерации от 14 июня 2013 г. № 464,</t>
    </r>
    <r>
      <rPr>
        <sz val="9"/>
        <rFont val="Tahoma"/>
        <family val="2"/>
        <charset val="204"/>
      </rPr>
      <t xml:space="preserve"> приказом Министерства труда и социальной защиты Российской Федерации от 22 декабря 2014 г. N 1061н «Об утверждении профессионального стандарта «Бухгалтер» (зарегистрирован Министерством юстиции Российской Федерации 23 января 2015 г., регистрационный N 35697)</t>
    </r>
    <r>
      <rPr>
        <sz val="9"/>
        <color indexed="8"/>
        <rFont val="Tahoma"/>
        <family val="2"/>
        <charset val="1"/>
      </rPr>
      <t>. Профиль получаемого образования - социально-экономический. Срок обучения 1 год 10 месяцев на базе среднего общего образования.</t>
    </r>
  </si>
  <si>
    <r>
      <t xml:space="preserve">4.Объем общей нагрузки обучающегося составляет 36 академических часов в неделю, включая все виды учебных занятий во взаимодействии с преподавателем, практики (в профессиональном цикле) и самостоятельную работу.
Объем учебных занятий во взаимодействии с преподавателем составляет 1620 академических часов (30 академических часов в неделю, что соответствует п.28 абзац 3 </t>
    </r>
    <r>
      <rPr>
        <sz val="9"/>
        <rFont val="Tahoma"/>
        <family val="2"/>
        <charset val="204"/>
      </rPr>
      <t>Порядка организации и осуществеления образовательной деятельности по образовательным программам среднего профессионального образования, утвержденным приказом Министерства образования и науки Российской Федерации от 14 июня 2013 г. № 464</t>
    </r>
    <r>
      <rPr>
        <sz val="9"/>
        <color indexed="8"/>
        <rFont val="Tahoma"/>
        <family val="2"/>
        <charset val="1"/>
      </rPr>
      <t xml:space="preserve">   - Объем аудиторных занятий и практик </t>
    </r>
    <r>
      <rPr>
        <b/>
        <sz val="9"/>
        <color indexed="8"/>
        <rFont val="Tahoma"/>
        <family val="2"/>
        <charset val="204"/>
      </rPr>
      <t>не должен превышать</t>
    </r>
    <r>
      <rPr>
        <sz val="9"/>
        <color indexed="8"/>
        <rFont val="Tahoma"/>
        <family val="2"/>
        <charset val="1"/>
      </rPr>
      <t xml:space="preserve"> 36 академических часов в неделю). 
Самостоятельная работа (включая индивидуальтный проект) составляет 348 академических часов.
В соответствии с </t>
    </r>
    <r>
      <rPr>
        <sz val="9"/>
        <rFont val="Tahoma"/>
        <family val="2"/>
        <charset val="204"/>
      </rPr>
      <t xml:space="preserve">п.28 абзац 2 Порядком организации и осуществеления образовательной деятельности по образовательным программам среднего профессионального образования, утвержденным приказом Министерства образования и науки Российской Федерации от 14 июня 2013 г. № 464 </t>
    </r>
    <r>
      <rPr>
        <sz val="9"/>
        <color indexed="8"/>
        <rFont val="Tahoma"/>
        <family val="2"/>
        <charset val="1"/>
      </rPr>
      <t xml:space="preserve"> для всех видов аудиторных занятий академический час устанавливается продолжительностью 45 минут, занятия проводятся парами. 
В АНООВО "КИУ" установлена шестидневная рабочая неделя.
В учебном плане предусмотрены консультации. Формы проведения консультаций - групповые, индивидуальные, письменные, устные. Объем времени выделяемый на проведение консультаций 106 академических часов.
</t>
    </r>
  </si>
  <si>
    <t>РАБОЧИЙ УЧЕБНЫЙ ПЛАН</t>
  </si>
  <si>
    <t>29 - 30</t>
  </si>
  <si>
    <t>1 - 5</t>
  </si>
  <si>
    <t>Объем ОПОП</t>
  </si>
  <si>
    <t>Обязательная часть</t>
  </si>
  <si>
    <t>Вариативная часть</t>
  </si>
  <si>
    <t>Всего по ОПОП с факультативами</t>
  </si>
  <si>
    <t>Всего по ОПОП без факультативов</t>
  </si>
  <si>
    <t>Факультативные дисциплины</t>
  </si>
  <si>
    <t>ФТД.01</t>
  </si>
  <si>
    <t>ФТД.02</t>
  </si>
  <si>
    <t>ФТД.03</t>
  </si>
  <si>
    <t>ФТД.04</t>
  </si>
  <si>
    <t>ПДП.00</t>
  </si>
  <si>
    <t>ГИА.00</t>
  </si>
  <si>
    <t>ФТД.00</t>
  </si>
  <si>
    <t>Маркетинг</t>
  </si>
  <si>
    <t>Менеджмент</t>
  </si>
  <si>
    <t>Бизнес-планирование</t>
  </si>
  <si>
    <t>Эксплуатация контрольно-кассовой техники</t>
  </si>
  <si>
    <t>1курс</t>
  </si>
  <si>
    <r>
      <t>7. Перечень, содержание, объем и порядок реализации дисциплин и модулей образовательной программы определен с учетом примерной основной образовательной программы по специальности 38.02.01 Экономика и бухгалтерский учет (по отраслям) (</t>
    </r>
    <r>
      <rPr>
        <sz val="9"/>
        <rFont val="Tahoma"/>
        <family val="2"/>
        <charset val="204"/>
      </rPr>
      <t>разработанной ФУМО СПО</t>
    </r>
    <r>
      <rPr>
        <sz val="9"/>
        <color indexed="8"/>
        <rFont val="Tahoma"/>
        <family val="2"/>
        <charset val="1"/>
      </rPr>
      <t>, приказом Министерства труда и социальной защиты Российской Федерации от 22 декабря 2014 г. N 1061н «Об утверждении профессионального стандарта «Бухгалтер» (зарегистрирован Министерством юстиции Российской Федерации 23 января 2015 г., регистрационный N 35697), потребностями регионального рынка труда и направлена на соблюдение последовательности освоения профессиональных компетенций, принятой в отрасли.</t>
    </r>
  </si>
  <si>
    <t>8.Учебная дисциплина «Физическая культура» реализуется в соответствии с 2.5 ФГОС СПО 38.02.01 Экономика и бухгалтерский учет (по отраслям) в рамках общего гуманитарного и социально-экономического учебного цикла в общем объеме 162 часа. Нагрузка во взаимодействии с преподавателем составляет 116 академических часов и реализуется по 2 ак. часа в неделю на протяжении всего периода обучения. Кроме того по дисциплине выделяется 46 ак. часов для использования средств физической культуры в целях сохранения и укрепления здоровья обучающихся и поддержания необходимого уровня физической подготовленности.
Дисциплина «Физическая культура»реализуется как за счет часов, указанных в учебном плане, так и за счет различных форм внеаудиторных занятий в спортивных клубах, секциях.
Для обучающихся инвалидов и лиц с ограниченными возможностями здоровья устанавливается особый порядок освоения дисциплины с учетом состояния их здоровья.</t>
  </si>
  <si>
    <t>9.Учебная дисциплина «Безопасность жизнедеятельности» реализуется в рамках общепрофессионального учебного цикла в объеме 68 академических часов. Из них на освоение основ военной службы (для юношей) направлено 70% от общего объема времени, отведенного на указанную дисциплину. Для подгрупп девушек предусмотрено 70% от общего объема времени, отведенного на указанную дисциплину, по основам медицинской службы в соответствии с п. 2.7 ФГОС СПО 38.02.01 Экономика и бухгалтерский учет (по отраслям).</t>
  </si>
  <si>
    <t>11. Курсовые работы предусмотрены по дисциплине ОП.12 Финансы,денежное обращение и кредит и в рамках профессионального модуля ПМ.04 по МДК.04.02 Основы анализа бухгалтерской отчетности. На защиту курсовых работ предусмотрено по 4 часа на каждую.</t>
  </si>
  <si>
    <t>12. Матрица компетенций составлена с учетом компетенций определенныхФГОС СПО 38.02.01 Экономика и бухгалтерский учет (по отраслям) и профессиональных стандартов: Приказ Министерства труда и социальной защиты Российской Федерации от 22 декабря 2014 г. N 1061н «Об утверждении профессионального стандарта «Бухгалтер» (зарегистрирован Министерством юстиции Российской Федерации 23 января 2015 г., регистрационный N 35697).</t>
  </si>
  <si>
    <t>13. Согласно приказа Минобрнауки № 464 от 14 июня 2013 г. Об утверждении Порядка организации и осуществеления образовательной деятельности по образовательным программам среднего профессионального образования по модулю "Выполнение работ по одной или нескольким профессиям, должностям служащих" проводится квалификационный экзамен, по результатам которого может быть присвоина квалификация. По остальным модулям проводится Экзамен по модулю, предназначенный для оценки освоенности вида профессиональной деятельности.</t>
  </si>
  <si>
    <t>Производственная (преддипломная) практика</t>
  </si>
  <si>
    <r>
      <t xml:space="preserve">3. Трудоемкость образовательной программы составляет 95 недель.
Из них:
</t>
    </r>
    <r>
      <rPr>
        <b/>
        <sz val="9"/>
        <color indexed="8"/>
        <rFont val="Tahoma"/>
        <family val="2"/>
        <charset val="204"/>
      </rPr>
      <t xml:space="preserve">- каникулы </t>
    </r>
    <r>
      <rPr>
        <sz val="9"/>
        <color indexed="8"/>
        <rFont val="Tahoma"/>
        <family val="2"/>
        <charset val="1"/>
      </rPr>
      <t xml:space="preserve">13 недель - на 1 курсе: 2 недели в зимний период, 9 недель летом;
                                    - на 2 курсе - 2 недели в зимний период.
Общее количество каникул на 1 курсе 11 недель  (в соответствии с п.26  Порядка организации и осуществеления образовательной деятельности по образовательным программам среднего профессионального образования, утвержденным приказом Министерства образования и науки Российской Федерации от 14 июня 2013 г. № 464 продолжительность каникул ППССЗ от 8 до 11 недель в учебном году).
Общее количество каникул на 2 курсе - 2 недели в зимний период, летом каникулы не предоставляются в соответствии с ФГОС СПО 38.02.01 Экономика и бухгалтерский учет (по отраслям) нормативный срок обучения составляет 1 год 10 месяцев. 
- </t>
    </r>
    <r>
      <rPr>
        <b/>
        <sz val="9"/>
        <color indexed="8"/>
        <rFont val="Tahoma"/>
        <family val="2"/>
        <charset val="204"/>
      </rPr>
      <t>общий объем ОП</t>
    </r>
    <r>
      <rPr>
        <sz val="9"/>
        <color indexed="8"/>
        <rFont val="Tahoma"/>
        <family val="2"/>
        <charset val="1"/>
      </rPr>
      <t xml:space="preserve"> составляет 82 недели (2952 академических часа), из них:
- количество недель промежуточной аттестации составляет 4 недели (144 академических часов);
- общий объем учебных занятий по дисциплинам и междисциплинарным курсам составляет 54 недели (1968 академических часов), из них
                                   - на самостоятельную работу отводится 348 академических часов;
                                   - учебные занятия во взаимодействии с преподавателем - 1620 академических часов.
- учебная и производственная практика - 14 недель (504 часов), из них:
                                   - объем учебной практики составляет 5 недель (180 часов);
                                   - объем производственной практики составляет 9 недель (324 часа).
Это составляет 45,4% от часов, отведенных на профессиональный цикл образовательной программы ( в соответствии с п. 2.8 ФГОС СПО часть профессионального цикла ОП выделяемого на проведение практик должна составлять не менее 25 % от ПЦ ОП). Учебная и производственная практика реализуются в рамках профессиональных модулей профессионального учебного цикла по каждому из основных видов деятельности.
Учебная и производственная практики реализуются дискретно по видам практик  (п. 10 приказа Минобрнауки России № 1383 от 27.11.2015).
- объем производственной (преддипломной) практики составляет </t>
    </r>
    <r>
      <rPr>
        <sz val="9"/>
        <rFont val="Tahoma"/>
        <family val="2"/>
        <charset val="204"/>
      </rPr>
      <t>4 недели (144 часа). О</t>
    </r>
    <r>
      <rPr>
        <sz val="9"/>
        <color indexed="8"/>
        <rFont val="Tahoma"/>
        <family val="2"/>
        <charset val="1"/>
      </rPr>
      <t>бъем времени на производственную (преддипломную) практику выделяется за счет обязательной части ОП. Производственная (преддипломная) практика реализуется перед государственной итоговой аттестацией и ориентирована на подготовку к выполнению выпускной квалификационной работы в организациях различных организационно-правовых форм и проверку готовности выпускника к самостоятельной трудовой деятельности. Аттестация по итогам производственной (преддипломной) практики проводится с учетом результатов, подтверждаемых документами соответствующих организаций. Производственная (преддипломная) практика проводится на основе договоров в организациях, соответствующих профилю подготовки обучаемых. 
- объем ГИА составляет 6 недель (216 часов), что соответствует п. 2.2 ФГОС СПО.  Государственная итоговая аттестация выпускника включает подготовку выпускной квалификационной работы (4 недели), выполняемой в форме дипломной работы, защита выпускной квалификационной работы (1 неделя), подготовка к демонстрационному экзамену (1/2 недели), демонстрационный экзамен (1/2 недели). Защита дипломной работы проводится на открытом заседании государственной экзаменационной комиссии. Индивидуальные задания на выпускную квалификационную работу выдаются студенту за две недели до начала производственной (преддипломной) практики.</t>
    </r>
  </si>
  <si>
    <r>
      <t>5. Объем времени, отведенный на вариативную часть образовательной программы составляет 828 академических часов , определен в соответствии с п. 2.1 абзац 3 ФГОС СПО (не менее 30% от общего объема времени, отведенного на освоение программы) и использован на увеличение объема часов учебных циклов: 
- ОГСЭ - 144 (на дисциплины ОГСЭ.01 Основы философии - 25 часов, ОГСЭ.02 История - 25 часов, ОГСЭ.03 Психология общения - 25 часов, ОГСЭ.04 Иностранный язык в профессиональной деятельности - 27 часов, ОГСЭ.05 Физическая культура/Адаптивная физическая культура - 2 часа, ОГСЭ.06 Деловые коммуникации - 40 часов).
- ЕН - 124 (на дисциплины ЕН.01 Математика - 28 часов, ЕН.02 Экологические основы природопользования - 28 часов, ЕН.03 Финансовая математика - 28 часов, ЕН.04 Основы исследовательской деятельности - 40 часов).
- ОП -</t>
    </r>
    <r>
      <rPr>
        <sz val="9"/>
        <color rgb="FFFF0000"/>
        <rFont val="Tahoma"/>
        <family val="2"/>
        <charset val="204"/>
      </rPr>
      <t xml:space="preserve"> </t>
    </r>
    <r>
      <rPr>
        <sz val="9"/>
        <rFont val="Tahoma"/>
        <family val="2"/>
        <charset val="204"/>
      </rPr>
      <t xml:space="preserve">314 (на </t>
    </r>
    <r>
      <rPr>
        <sz val="9"/>
        <color indexed="8"/>
        <rFont val="Tahoma"/>
        <family val="2"/>
        <charset val="1"/>
      </rPr>
      <t>дисциплины</t>
    </r>
    <r>
      <rPr>
        <sz val="9"/>
        <color rgb="FFFF0000"/>
        <rFont val="Tahoma"/>
        <family val="2"/>
        <charset val="204"/>
      </rPr>
      <t xml:space="preserve"> </t>
    </r>
    <r>
      <rPr>
        <sz val="9"/>
        <rFont val="Tahoma"/>
        <family val="2"/>
        <charset val="204"/>
      </rPr>
      <t>ОП.04 Основы экономической теории - 60 часов, ОП.05 Основы бухгалтерского учета - 70 часов, ОП.06 Основы предпринимательской деятельности - 42 часа, ОП.09 Анализ финансово-хозяйственной деятельности - 70 часов ОП.10 Налоги и налогообложение - 40 часов, ОП.11 Статистика - 32 часа)</t>
    </r>
    <r>
      <rPr>
        <sz val="9"/>
        <color indexed="8"/>
        <rFont val="Tahoma"/>
        <family val="2"/>
        <charset val="1"/>
      </rPr>
      <t>.
- ПМ - 246 (на междисциплинарные курсы МДК.01.01 Практические основы бухгалтерского учета активов организации - 36 часов, МДК.02.01 Практические основы бухгалтерского учета источников фомирования активов организации - 36 часов, МДК.02.02 Бухгалтерская технология проведения и оформления инвентаризации - 36 часов, МДК.03.01 Организация расчетов с бюджетом и внебюджетными фондами - 18 часов, МДК.04.01 Технология составления бухгалтерской отчетности - 18 часов, МДК.04.02 Основы анализа бухгалтерской отчетности - 36 часов, МДК.05.01 Выполнение работ по профессии "Кассир" - 66 часов ).
Обязательная часть ОП составляет - 2124 академических часа согласно п. 2.2 ФГОС СПО 38.02.07 Банковское дело (2952 - 324 - 108 - 468 - 1008 - 216 = 2124)</t>
    </r>
  </si>
  <si>
    <t>6. Производственная (преддипломная) практика вводится на завершающем курсе обучения в соответствии с разработанной Примерной основной образовательной программой по специальности 38.02.01 Экономика и бухгалтерский учет (по отраслям), входит в объем часов отведенный на профессиональный цикл. Производственная (преддипломная) практика вводится за счет часов обязательной части.
Объем времени выделяемый на производственную (преддипломную) практику составляет 144 часа.</t>
  </si>
  <si>
    <r>
      <t xml:space="preserve">10. В соответствии с п. 2.4 ФГОС СПО в объем учебных циклов включается промежуточная аттестация обучающихся, которая осуществляется в рамках освоения указанных циклов в соответствии с фондами оценочных средств. Основными формами промежуточной аттестации являются: экзамен по отдельной дисциплине или </t>
    </r>
    <r>
      <rPr>
        <sz val="9"/>
        <rFont val="Tahoma"/>
        <family val="2"/>
        <charset val="204"/>
      </rPr>
      <t>профессиональному модулю, зачет, зачет с</t>
    </r>
    <r>
      <rPr>
        <sz val="9"/>
        <color indexed="8"/>
        <rFont val="Tahoma"/>
        <family val="2"/>
        <charset val="1"/>
      </rPr>
      <t xml:space="preserve"> оценкой по отдельным дисциплинам, МДК, практикам. Промежуточная аттестация по профессиональному модулю "Выполнение работ по одной или несколькоим профессиям рабочих, должностям служащих" проводится в форме квалификационного экзамена. В соответствии с п. 23 </t>
    </r>
    <r>
      <rPr>
        <sz val="9"/>
        <rFont val="Tahoma"/>
        <family val="2"/>
        <charset val="204"/>
      </rPr>
      <t>Порядка организации и осуществеления образовательной деятельности по образовательным программам среднего профессионального образования, утвержденным приказом Министерства образования и науки Российской Федерации от 14 июня 2013 г. № 464 обучающиеся, получающие СПО по ППССЗ осваивают профессию "Кассир</t>
    </r>
    <r>
      <rPr>
        <sz val="9"/>
        <color indexed="8"/>
        <rFont val="Tahoma"/>
        <family val="2"/>
        <charset val="1"/>
      </rPr>
      <t xml:space="preserve">", в соответствии с перечнем профессий рабочих, должностей служащих, рекомендованных к освоению в рамках ОП СПО в соответствии с ФГОС СПО 38.02.01 Экономика и бухгалтерский учет (по отраслям).
</t>
    </r>
    <r>
      <rPr>
        <sz val="9"/>
        <rFont val="Tahoma"/>
        <family val="2"/>
        <charset val="204"/>
      </rPr>
      <t>В соответствии с п.31 Порядка организации и осуществеления образовательной деятельности по образовательным программам среднего профессионального образования, утвержденным приказом Министерства образования и науки Российской Федерации от 14 июня 2013 г. № 464</t>
    </r>
    <r>
      <rPr>
        <sz val="9"/>
        <color rgb="FFFF0000"/>
        <rFont val="Tahoma"/>
        <family val="2"/>
        <charset val="204"/>
      </rPr>
      <t xml:space="preserve"> </t>
    </r>
    <r>
      <rPr>
        <sz val="9"/>
        <color indexed="8"/>
        <rFont val="Tahoma"/>
        <family val="2"/>
        <charset val="1"/>
      </rPr>
      <t xml:space="preserve">количество экзаменов в учебном году не должно превышать 8 экзаменов, 10 зачетов (без учета по дисциплине физическая культура):
                              1 курс - 8 экзаменов, 10 зачетов
                              2 курс - 8 экзаменов, 10 зачетов
В соответствии </t>
    </r>
    <r>
      <rPr>
        <sz val="9"/>
        <rFont val="Tahoma"/>
        <family val="2"/>
        <charset val="204"/>
      </rPr>
      <t xml:space="preserve">с Положением о текущем контроле успеваемости и № 226 о/д от 20.10.2016г. в Институте установлена форма промежуточной аттестации - зачет с оценкой. При подсчете количества экзаменов и зачетов в учебном году, данный вид промежуточной аттестации считается как зачет. </t>
    </r>
    <r>
      <rPr>
        <sz val="9"/>
        <color indexed="8"/>
        <rFont val="Tahoma"/>
        <family val="2"/>
        <charset val="1"/>
      </rPr>
      <t xml:space="preserve">
Для повышения качества освоения профессиональных модулей  проводятся экзамены по модулю.
По  учебной, производственной, производственной (преддипломной)  практикам, по дисциплинам: ОГСЭ.01 Основы философии, ОГСЭ.02 История, ОП.01 Введение в специальность, ОП.02 Экономика организации, ОП.03 Организация работы предприятия (фирмы), ОП.07 Правовое обеспечение профессиональной деятельности, ОП.08 Аудит, ОП.10 Налоги и налогообложение, ОП.11 Статистика, ОП.13 Документооборот в организации с использованием СЭД, ОП.14 Информационные технологии в профессиональной деятельности/ Адаптивная дисциплина, Безопасность жизнедеятельности</t>
    </r>
    <r>
      <rPr>
        <sz val="9"/>
        <rFont val="Tahoma"/>
        <family val="2"/>
        <charset val="204"/>
      </rPr>
      <t xml:space="preserve"> определен вид ПА - зачет с оценкой.
</t>
    </r>
    <r>
      <rPr>
        <sz val="9"/>
        <color indexed="8"/>
        <rFont val="Tahoma"/>
        <family val="2"/>
        <charset val="1"/>
      </rPr>
      <t xml:space="preserve">Допускается,что за каждый реализуемый семестр процедура промежуточной аттестации может не предусматриваться для </t>
    </r>
    <r>
      <rPr>
        <sz val="9"/>
        <rFont val="Tahoma"/>
        <family val="2"/>
        <charset val="204"/>
      </rPr>
      <t>дисциплины ОГСЭ.04 Иностранный язык в профессиональной деятельности, т.к. дисциплина реализуется на протяжении всего периода обучения и по окончании каждого семестра предусмотрена итоговая контрольная работа.</t>
    </r>
    <r>
      <rPr>
        <sz val="9"/>
        <color indexed="8"/>
        <rFont val="Tahoma"/>
        <family val="2"/>
        <charset val="1"/>
      </rPr>
      <t xml:space="preserve">
В соответствии с Положением о текущем контроле успеваемости и № 226 о/д от 20.10.2016г. в Институте установлена универсальная система оценивания результатов обучения, которая включает в себя системы оценок:
1) «отлично», «хорошо», «удовлетворительно», «неудовлетворительно»;
2) «зачтено», «не зачтено».
По завершении освоения программ профессиональных модулей предусмотрены экзамены по модулям, по итогам проверки которого выносится решение: «основной вид деятельности освоен / не освоен» с оценкой.</t>
    </r>
  </si>
  <si>
    <t>Автономная некоммерческая профессиональная образовательная организация "Калининградский колледж управления"</t>
  </si>
  <si>
    <t>План одобрен Учебно-методическим советом колледжа</t>
  </si>
  <si>
    <t>Протокол № 21 от 05.11.2019г.</t>
  </si>
  <si>
    <t xml:space="preserve">Директор </t>
  </si>
  <si>
    <t xml:space="preserve">Первый заместитель директора                                                                                                 </t>
  </si>
  <si>
    <t xml:space="preserve">Начальник учебного отдела                                                                                                  </t>
  </si>
  <si>
    <t>СПК 1</t>
  </si>
  <si>
    <t>СПК 2</t>
  </si>
  <si>
    <t>СПК 3</t>
  </si>
  <si>
    <t>СПК 4</t>
  </si>
  <si>
    <t>СПК 5</t>
  </si>
  <si>
    <t>СПК 6</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</si>
</sst>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charset val="204"/>
      <scheme val="minor"/>
    </font>
    <font>
      <sz val="11"/>
      <name val="Times New Roman"/>
      <family val="1"/>
      <charset val="204"/>
    </font>
    <font>
      <b/>
      <sz val="11"/>
      <name val="Times New Roman"/>
      <family val="1"/>
      <charset val="204"/>
    </font>
    <font>
      <sz val="8"/>
      <color indexed="8"/>
      <name val="Tahoma"/>
      <family val="2"/>
      <charset val="204"/>
    </font>
    <font>
      <b/>
      <i/>
      <sz val="11"/>
      <name val="Times New Roman"/>
      <family val="1"/>
      <charset val="204"/>
    </font>
    <font>
      <sz val="9"/>
      <color indexed="8"/>
      <name val="Tahoma"/>
      <family val="2"/>
      <charset val="204"/>
    </font>
    <font>
      <b/>
      <sz val="16"/>
      <color indexed="8"/>
      <name val="Times New Roman"/>
      <family val="1"/>
      <charset val="204"/>
    </font>
    <font>
      <i/>
      <sz val="12"/>
      <color indexed="8"/>
      <name val="Times New Roman"/>
      <family val="1"/>
      <charset val="204"/>
    </font>
    <font>
      <sz val="12"/>
      <color indexed="8"/>
      <name val="Times New Roman"/>
      <family val="1"/>
      <charset val="204"/>
    </font>
    <font>
      <b/>
      <sz val="12"/>
      <color indexed="8"/>
      <name val="Times New Roman"/>
      <family val="1"/>
      <charset val="204"/>
    </font>
    <font>
      <b/>
      <sz val="10"/>
      <color indexed="8"/>
      <name val="Arial"/>
      <family val="2"/>
      <charset val="204"/>
    </font>
    <font>
      <sz val="12"/>
      <color theme="1"/>
      <name val="Times New Roman"/>
      <family val="1"/>
      <charset val="204"/>
    </font>
    <font>
      <b/>
      <sz val="11"/>
      <color indexed="8"/>
      <name val="Arial"/>
      <family val="2"/>
      <charset val="204"/>
    </font>
    <font>
      <b/>
      <sz val="8"/>
      <color indexed="8"/>
      <name val="Tahoma"/>
      <family val="2"/>
      <charset val="204"/>
    </font>
    <font>
      <sz val="10"/>
      <color indexed="8"/>
      <name val="Tahoma"/>
      <family val="2"/>
      <charset val="204"/>
    </font>
    <font>
      <sz val="7"/>
      <color indexed="8"/>
      <name val="Tahoma"/>
      <family val="2"/>
      <charset val="204"/>
    </font>
    <font>
      <b/>
      <sz val="8"/>
      <color theme="1"/>
      <name val="Tahoma"/>
      <family val="2"/>
      <charset val="204"/>
    </font>
    <font>
      <sz val="8"/>
      <color theme="1"/>
      <name val="Tahoma"/>
      <family val="2"/>
      <charset val="204"/>
    </font>
    <font>
      <sz val="8"/>
      <color indexed="8"/>
      <name val="Tahoma"/>
      <family val="2"/>
      <charset val="1"/>
    </font>
    <font>
      <sz val="9"/>
      <color indexed="8"/>
      <name val="Tahoma"/>
      <family val="2"/>
      <charset val="1"/>
    </font>
    <font>
      <b/>
      <sz val="14"/>
      <color indexed="8"/>
      <name val="Tahoma"/>
      <family val="2"/>
      <charset val="204"/>
    </font>
    <font>
      <sz val="11"/>
      <color theme="1"/>
      <name val="Times New Roman"/>
      <family val="1"/>
      <charset val="204"/>
    </font>
    <font>
      <b/>
      <sz val="11"/>
      <color theme="1"/>
      <name val="Times New Roman"/>
      <family val="1"/>
      <charset val="204"/>
    </font>
    <font>
      <sz val="11"/>
      <color rgb="FFFF0000"/>
      <name val="Times New Roman"/>
      <family val="1"/>
      <charset val="204"/>
    </font>
    <font>
      <b/>
      <sz val="11"/>
      <color rgb="FFFF0000"/>
      <name val="Times New Roman"/>
      <family val="1"/>
      <charset val="204"/>
    </font>
    <font>
      <i/>
      <sz val="11"/>
      <name val="Times New Roman"/>
      <family val="1"/>
      <charset val="204"/>
    </font>
    <font>
      <b/>
      <sz val="9"/>
      <color indexed="8"/>
      <name val="Tahoma"/>
      <family val="2"/>
      <charset val="204"/>
    </font>
    <font>
      <sz val="9"/>
      <name val="Tahoma"/>
      <family val="2"/>
      <charset val="204"/>
    </font>
    <font>
      <sz val="9"/>
      <color rgb="FFFF0000"/>
      <name val="Tahoma"/>
      <family val="2"/>
      <charset val="204"/>
    </font>
    <font>
      <i/>
      <sz val="12"/>
      <name val="Times New Roman"/>
      <family val="1"/>
      <charset val="204"/>
    </font>
    <font>
      <sz val="16"/>
      <color indexed="8"/>
      <name val="Times New Roman"/>
      <family val="1"/>
      <charset val="204"/>
    </font>
    <font>
      <sz val="11"/>
      <color theme="1"/>
      <name val="Calibri"/>
      <family val="2"/>
      <scheme val="minor"/>
    </font>
    <font>
      <sz val="10"/>
      <name val="Arial Cyr"/>
      <charset val="204"/>
    </font>
    <font>
      <sz val="9"/>
      <name val="Times New Roman"/>
      <family val="1"/>
      <charset val="204"/>
    </font>
    <font>
      <sz val="10"/>
      <name val="Times New Roman"/>
      <family val="1"/>
      <charset val="204"/>
    </font>
    <font>
      <sz val="8"/>
      <color indexed="8"/>
      <name val="Times New Roman"/>
      <family val="1"/>
      <charset val="204"/>
    </font>
  </fonts>
  <fills count="16">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indexed="9"/>
        <bgColor indexed="16"/>
      </patternFill>
    </fill>
    <fill>
      <patternFill patternType="solid">
        <fgColor indexed="9"/>
        <bgColor indexed="26"/>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99FF"/>
        <bgColor indexed="64"/>
      </patternFill>
    </fill>
    <fill>
      <patternFill patternType="solid">
        <fgColor rgb="FF99FF3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CCFF"/>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bottom style="thin">
        <color indexed="8"/>
      </bottom>
      <diagonal/>
    </border>
  </borders>
  <cellStyleXfs count="7">
    <xf numFmtId="0" fontId="0" fillId="0" borderId="0"/>
    <xf numFmtId="0" fontId="3" fillId="0" borderId="0"/>
    <xf numFmtId="0" fontId="5" fillId="0" borderId="0"/>
    <xf numFmtId="0" fontId="18" fillId="0" borderId="0"/>
    <xf numFmtId="0" fontId="19" fillId="0" borderId="0"/>
    <xf numFmtId="0" fontId="31" fillId="0" borderId="0"/>
    <xf numFmtId="0" fontId="32" fillId="0" borderId="0"/>
  </cellStyleXfs>
  <cellXfs count="334">
    <xf numFmtId="0" fontId="0" fillId="0" borderId="0" xfId="0"/>
    <xf numFmtId="0" fontId="1" fillId="0" borderId="0" xfId="0" applyFont="1" applyFill="1" applyBorder="1" applyAlignment="1">
      <alignment horizontal="center" vertical="center"/>
    </xf>
    <xf numFmtId="0" fontId="1" fillId="0" borderId="4" xfId="1" applyNumberFormat="1" applyFont="1" applyFill="1" applyBorder="1" applyAlignment="1" applyProtection="1">
      <alignment horizontal="left" vertical="center" wrapText="1"/>
      <protection locked="0"/>
    </xf>
    <xf numFmtId="1" fontId="1" fillId="0" borderId="4" xfId="0" applyNumberFormat="1" applyFont="1" applyFill="1" applyBorder="1" applyAlignment="1" applyProtection="1">
      <alignment horizontal="center" vertical="center" wrapText="1"/>
      <protection locked="0"/>
    </xf>
    <xf numFmtId="0" fontId="1" fillId="0" borderId="4" xfId="1" applyNumberFormat="1" applyFont="1" applyFill="1" applyBorder="1" applyAlignment="1" applyProtection="1">
      <alignment horizontal="left" vertical="center"/>
      <protection locked="0"/>
    </xf>
    <xf numFmtId="1" fontId="1" fillId="0" borderId="4" xfId="0" applyNumberFormat="1" applyFont="1" applyFill="1" applyBorder="1" applyAlignment="1">
      <alignment horizontal="center" vertical="center"/>
    </xf>
    <xf numFmtId="0" fontId="1" fillId="0" borderId="4" xfId="0" applyNumberFormat="1" applyFont="1" applyFill="1" applyBorder="1" applyAlignment="1" applyProtection="1">
      <alignment wrapText="1"/>
      <protection locked="0"/>
    </xf>
    <xf numFmtId="1" fontId="1" fillId="0" borderId="0" xfId="0" applyNumberFormat="1" applyFont="1" applyFill="1" applyBorder="1" applyAlignment="1">
      <alignment horizontal="center" vertical="center"/>
    </xf>
    <xf numFmtId="0" fontId="1" fillId="0" borderId="4" xfId="0" applyNumberFormat="1" applyFont="1" applyFill="1" applyBorder="1" applyAlignment="1" applyProtection="1">
      <alignment horizontal="left" wrapText="1"/>
      <protection locked="0"/>
    </xf>
    <xf numFmtId="0" fontId="1" fillId="0" borderId="0" xfId="0" applyFont="1" applyFill="1" applyBorder="1" applyAlignment="1">
      <alignment vertical="center"/>
    </xf>
    <xf numFmtId="0" fontId="1" fillId="0" borderId="4" xfId="0" applyNumberFormat="1" applyFont="1" applyFill="1" applyBorder="1" applyAlignment="1" applyProtection="1">
      <alignment horizontal="left" vertical="center" wrapText="1"/>
      <protection locked="0"/>
    </xf>
    <xf numFmtId="0" fontId="3" fillId="0" borderId="0" xfId="1"/>
    <xf numFmtId="0" fontId="8" fillId="4" borderId="5" xfId="2" applyNumberFormat="1" applyFont="1" applyFill="1" applyBorder="1" applyAlignment="1" applyProtection="1">
      <alignment horizontal="left" vertical="center"/>
      <protection locked="0"/>
    </xf>
    <xf numFmtId="0" fontId="8" fillId="0" borderId="0" xfId="1" applyFont="1"/>
    <xf numFmtId="0" fontId="8" fillId="4" borderId="0" xfId="1" applyFont="1" applyFill="1" applyBorder="1" applyAlignment="1" applyProtection="1">
      <alignment horizontal="left" vertical="center"/>
      <protection locked="0"/>
    </xf>
    <xf numFmtId="0" fontId="8" fillId="4" borderId="0" xfId="1" applyNumberFormat="1" applyFont="1" applyFill="1" applyBorder="1" applyAlignment="1" applyProtection="1">
      <alignment vertical="center"/>
      <protection locked="0"/>
    </xf>
    <xf numFmtId="0" fontId="8" fillId="4" borderId="0" xfId="1" applyFont="1" applyFill="1" applyBorder="1" applyAlignment="1" applyProtection="1">
      <alignment horizontal="center" vertical="center"/>
      <protection locked="0"/>
    </xf>
    <xf numFmtId="0" fontId="8" fillId="4" borderId="0" xfId="1" applyNumberFormat="1" applyFont="1" applyFill="1" applyBorder="1" applyAlignment="1" applyProtection="1">
      <alignment vertical="top" wrapText="1"/>
      <protection locked="0"/>
    </xf>
    <xf numFmtId="0" fontId="9" fillId="4" borderId="0" xfId="1" applyFont="1" applyFill="1" applyBorder="1" applyAlignment="1" applyProtection="1">
      <alignment vertical="center"/>
      <protection locked="0"/>
    </xf>
    <xf numFmtId="0" fontId="11" fillId="0" borderId="0" xfId="0" applyFont="1"/>
    <xf numFmtId="0" fontId="3" fillId="0" borderId="6" xfId="1" applyNumberFormat="1" applyFont="1" applyFill="1" applyBorder="1" applyAlignment="1" applyProtection="1">
      <alignment horizontal="left" vertical="center" textRotation="90"/>
      <protection locked="0"/>
    </xf>
    <xf numFmtId="0" fontId="3" fillId="0" borderId="7" xfId="1" applyNumberFormat="1" applyFont="1" applyFill="1" applyBorder="1" applyAlignment="1" applyProtection="1">
      <alignment horizontal="left" vertical="center"/>
      <protection locked="0"/>
    </xf>
    <xf numFmtId="0" fontId="14" fillId="6" borderId="4" xfId="1" applyNumberFormat="1" applyFont="1" applyFill="1" applyBorder="1" applyAlignment="1" applyProtection="1">
      <alignment horizontal="center" vertical="center"/>
      <protection locked="0"/>
    </xf>
    <xf numFmtId="0" fontId="14" fillId="7" borderId="4" xfId="1" applyNumberFormat="1" applyFont="1" applyFill="1" applyBorder="1" applyAlignment="1" applyProtection="1">
      <alignment horizontal="center" vertical="center"/>
      <protection locked="0"/>
    </xf>
    <xf numFmtId="0" fontId="3" fillId="0" borderId="0" xfId="1" applyFont="1" applyAlignment="1" applyProtection="1">
      <alignment horizontal="left" vertical="center"/>
      <protection locked="0"/>
    </xf>
    <xf numFmtId="0" fontId="3" fillId="0" borderId="0" xfId="1" applyFont="1" applyAlignment="1" applyProtection="1">
      <alignment horizontal="center" vertical="center"/>
      <protection locked="0"/>
    </xf>
    <xf numFmtId="0" fontId="14" fillId="8" borderId="4" xfId="1" applyNumberFormat="1" applyFont="1" applyFill="1" applyBorder="1" applyAlignment="1" applyProtection="1">
      <alignment horizontal="center" vertical="center"/>
      <protection locked="0"/>
    </xf>
    <xf numFmtId="0" fontId="14" fillId="9" borderId="4" xfId="1" applyNumberFormat="1" applyFont="1" applyFill="1" applyBorder="1" applyAlignment="1" applyProtection="1">
      <alignment horizontal="center" vertical="center"/>
      <protection locked="0"/>
    </xf>
    <xf numFmtId="0" fontId="0" fillId="0" borderId="4" xfId="0" applyBorder="1"/>
    <xf numFmtId="0" fontId="14" fillId="2" borderId="4" xfId="1" applyNumberFormat="1" applyFont="1" applyFill="1" applyBorder="1" applyAlignment="1" applyProtection="1">
      <alignment horizontal="center" vertical="center"/>
      <protection locked="0"/>
    </xf>
    <xf numFmtId="0" fontId="14" fillId="10" borderId="4" xfId="1" applyNumberFormat="1" applyFont="1" applyFill="1" applyBorder="1" applyAlignment="1" applyProtection="1">
      <alignment horizontal="center" vertical="center"/>
      <protection locked="0"/>
    </xf>
    <xf numFmtId="0" fontId="14" fillId="3" borderId="4" xfId="1" applyNumberFormat="1" applyFont="1" applyFill="1" applyBorder="1" applyAlignment="1" applyProtection="1">
      <alignment horizontal="center" vertical="center"/>
      <protection locked="0"/>
    </xf>
    <xf numFmtId="0" fontId="3" fillId="0" borderId="0" xfId="1" applyFont="1" applyAlignment="1" applyProtection="1">
      <alignment horizontal="left" vertical="top" wrapText="1"/>
      <protection locked="0"/>
    </xf>
    <xf numFmtId="49" fontId="3" fillId="11" borderId="6" xfId="1" applyNumberFormat="1" applyFont="1" applyFill="1" applyBorder="1" applyAlignment="1" applyProtection="1">
      <alignment horizontal="center" vertical="center"/>
      <protection locked="0"/>
    </xf>
    <xf numFmtId="0" fontId="3" fillId="0" borderId="0" xfId="1" applyNumberFormat="1" applyFont="1" applyFill="1" applyBorder="1" applyAlignment="1" applyProtection="1">
      <alignment vertical="center" wrapText="1"/>
      <protection locked="0"/>
    </xf>
    <xf numFmtId="0" fontId="3" fillId="0" borderId="0" xfId="1" applyNumberFormat="1" applyFont="1" applyFill="1" applyBorder="1" applyAlignment="1" applyProtection="1">
      <alignment vertical="center"/>
      <protection locked="0"/>
    </xf>
    <xf numFmtId="0" fontId="3" fillId="0" borderId="7" xfId="1" applyNumberFormat="1" applyFont="1" applyBorder="1" applyAlignment="1" applyProtection="1">
      <alignment horizontal="center" vertical="center"/>
      <protection locked="0"/>
    </xf>
    <xf numFmtId="0" fontId="13" fillId="0" borderId="4" xfId="1" applyNumberFormat="1" applyFont="1" applyFill="1" applyBorder="1" applyAlignment="1" applyProtection="1">
      <alignment horizontal="center" vertical="center"/>
      <protection locked="0"/>
    </xf>
    <xf numFmtId="0" fontId="17" fillId="0" borderId="0" xfId="0" applyFont="1"/>
    <xf numFmtId="0" fontId="19" fillId="0" borderId="0" xfId="4"/>
    <xf numFmtId="0" fontId="19" fillId="0" borderId="0" xfId="3" applyNumberFormat="1" applyFont="1" applyFill="1" applyBorder="1" applyAlignment="1" applyProtection="1">
      <alignment horizontal="left" vertical="top" wrapText="1"/>
      <protection locked="0"/>
    </xf>
    <xf numFmtId="0" fontId="19" fillId="0" borderId="0" xfId="3" applyNumberFormat="1" applyFont="1" applyFill="1" applyBorder="1" applyAlignment="1">
      <alignment horizontal="left" vertical="center" wrapText="1"/>
    </xf>
    <xf numFmtId="0" fontId="18" fillId="0" borderId="0" xfId="3" applyFill="1"/>
    <xf numFmtId="0" fontId="19" fillId="0" borderId="0" xfId="4" applyFill="1"/>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21" fillId="0" borderId="4" xfId="0" applyFont="1" applyBorder="1" applyAlignment="1">
      <alignment horizontal="center" vertical="center"/>
    </xf>
    <xf numFmtId="0" fontId="21" fillId="0" borderId="4" xfId="0" applyFont="1" applyBorder="1" applyAlignment="1">
      <alignment horizontal="center" vertical="center" wrapText="1"/>
    </xf>
    <xf numFmtId="0" fontId="21" fillId="0" borderId="4" xfId="0" applyFont="1" applyBorder="1" applyAlignment="1">
      <alignment horizontal="center" vertical="center" textRotation="90"/>
    </xf>
    <xf numFmtId="0" fontId="22" fillId="0" borderId="4" xfId="0" applyFont="1" applyBorder="1" applyAlignment="1">
      <alignment horizontal="left" vertical="center"/>
    </xf>
    <xf numFmtId="0" fontId="0" fillId="0" borderId="4" xfId="0" applyBorder="1" applyAlignment="1">
      <alignment horizontal="center" vertical="center"/>
    </xf>
    <xf numFmtId="0" fontId="2" fillId="0" borderId="4" xfId="0" applyFont="1" applyFill="1" applyBorder="1" applyAlignment="1">
      <alignment horizontal="left" vertical="center"/>
    </xf>
    <xf numFmtId="0" fontId="2" fillId="0" borderId="4" xfId="1" applyNumberFormat="1" applyFont="1" applyFill="1" applyBorder="1" applyAlignment="1" applyProtection="1">
      <alignment horizontal="left" vertical="center" wrapText="1"/>
      <protection locked="0"/>
    </xf>
    <xf numFmtId="0" fontId="1" fillId="0" borderId="4" xfId="0" applyFont="1" applyFill="1" applyBorder="1" applyAlignment="1">
      <alignment horizontal="left" vertical="center" wrapText="1"/>
    </xf>
    <xf numFmtId="0" fontId="21" fillId="0" borderId="0" xfId="0" applyFont="1" applyBorder="1" applyAlignment="1">
      <alignment horizontal="left"/>
    </xf>
    <xf numFmtId="0" fontId="0" fillId="0" borderId="0" xfId="0" applyFont="1" applyBorder="1"/>
    <xf numFmtId="0" fontId="0" fillId="0" borderId="0" xfId="0" applyAlignment="1">
      <alignment horizontal="center" vertical="center"/>
    </xf>
    <xf numFmtId="0" fontId="2"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1" fillId="0" borderId="17" xfId="0" applyFont="1" applyFill="1" applyBorder="1" applyAlignment="1">
      <alignment horizontal="center" vertical="center" textRotation="90"/>
    </xf>
    <xf numFmtId="0" fontId="23" fillId="12" borderId="3" xfId="0" applyFont="1" applyFill="1" applyBorder="1" applyAlignment="1">
      <alignment horizontal="center" vertical="center"/>
    </xf>
    <xf numFmtId="0" fontId="24" fillId="12" borderId="4" xfId="0" applyFont="1" applyFill="1" applyBorder="1" applyAlignment="1">
      <alignment horizontal="center" vertical="center"/>
    </xf>
    <xf numFmtId="0" fontId="23" fillId="12" borderId="4" xfId="0" applyFont="1" applyFill="1" applyBorder="1" applyAlignment="1">
      <alignment horizontal="center" vertical="center"/>
    </xf>
    <xf numFmtId="1" fontId="24" fillId="12" borderId="4" xfId="0" applyNumberFormat="1" applyFont="1" applyFill="1" applyBorder="1" applyAlignment="1">
      <alignment horizontal="center" vertical="center"/>
    </xf>
    <xf numFmtId="1" fontId="1" fillId="0" borderId="4" xfId="1"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1" fontId="1" fillId="2" borderId="4" xfId="0" applyNumberFormat="1"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1" fontId="1" fillId="6" borderId="4" xfId="0" applyNumberFormat="1" applyFont="1" applyFill="1" applyBorder="1" applyAlignment="1">
      <alignment horizontal="center" vertical="center"/>
    </xf>
    <xf numFmtId="1" fontId="1" fillId="6" borderId="4" xfId="0" applyNumberFormat="1" applyFont="1" applyFill="1" applyBorder="1" applyAlignment="1" applyProtection="1">
      <alignment horizontal="center" vertical="center" wrapText="1"/>
      <protection locked="0"/>
    </xf>
    <xf numFmtId="0" fontId="25" fillId="13" borderId="3" xfId="0" applyFont="1" applyFill="1" applyBorder="1" applyAlignment="1">
      <alignment horizontal="center" vertical="center"/>
    </xf>
    <xf numFmtId="0" fontId="1" fillId="13" borderId="4" xfId="0" applyFont="1" applyFill="1" applyBorder="1" applyAlignment="1">
      <alignment horizontal="center" vertical="center"/>
    </xf>
    <xf numFmtId="1" fontId="1" fillId="13" borderId="4" xfId="0" applyNumberFormat="1" applyFont="1" applyFill="1" applyBorder="1" applyAlignment="1">
      <alignment horizontal="center" vertical="center"/>
    </xf>
    <xf numFmtId="0" fontId="9" fillId="4" borderId="0" xfId="1" applyFont="1" applyFill="1" applyBorder="1" applyAlignment="1" applyProtection="1">
      <alignment horizontal="left" vertical="top"/>
      <protection locked="0"/>
    </xf>
    <xf numFmtId="0" fontId="18" fillId="0" borderId="0" xfId="3" applyFill="1" applyBorder="1"/>
    <xf numFmtId="0" fontId="19" fillId="0" borderId="0" xfId="4" applyFill="1" applyBorder="1"/>
    <xf numFmtId="0" fontId="1" fillId="0" borderId="0" xfId="0" applyNumberFormat="1" applyFont="1" applyFill="1" applyBorder="1" applyAlignment="1" applyProtection="1">
      <alignment wrapText="1"/>
      <protection locked="0"/>
    </xf>
    <xf numFmtId="0" fontId="1" fillId="0" borderId="0" xfId="0" applyNumberFormat="1" applyFont="1" applyFill="1" applyBorder="1" applyAlignment="1" applyProtection="1">
      <alignment horizontal="left" wrapText="1"/>
      <protection locked="0"/>
    </xf>
    <xf numFmtId="0" fontId="8" fillId="0" borderId="0" xfId="1" applyFont="1" applyAlignment="1" applyProtection="1">
      <alignment vertical="center"/>
      <protection locked="0"/>
    </xf>
    <xf numFmtId="0" fontId="7" fillId="0" borderId="0" xfId="1" applyFont="1" applyAlignment="1" applyProtection="1">
      <alignment vertical="center"/>
      <protection locked="0"/>
    </xf>
    <xf numFmtId="0" fontId="8" fillId="4" borderId="0" xfId="2" applyFont="1" applyFill="1" applyBorder="1" applyAlignment="1" applyProtection="1">
      <alignment horizontal="left" vertical="center"/>
      <protection locked="0"/>
    </xf>
    <xf numFmtId="0" fontId="7" fillId="4" borderId="0" xfId="2" applyFont="1" applyFill="1" applyBorder="1" applyAlignment="1" applyProtection="1">
      <alignment vertical="center"/>
      <protection locked="0"/>
    </xf>
    <xf numFmtId="0" fontId="8" fillId="0" borderId="0" xfId="1" applyFont="1" applyAlignment="1"/>
    <xf numFmtId="0" fontId="8" fillId="0" borderId="0" xfId="1" applyFont="1" applyBorder="1"/>
    <xf numFmtId="0" fontId="8" fillId="0" borderId="0" xfId="1" applyFont="1" applyBorder="1" applyAlignment="1" applyProtection="1">
      <alignment horizontal="center" vertical="center"/>
      <protection locked="0"/>
    </xf>
    <xf numFmtId="0" fontId="8" fillId="4" borderId="0" xfId="1" applyNumberFormat="1" applyFont="1" applyFill="1" applyBorder="1" applyAlignment="1" applyProtection="1">
      <alignment vertical="top"/>
      <protection locked="0"/>
    </xf>
    <xf numFmtId="0" fontId="7" fillId="4" borderId="0" xfId="1" applyFont="1" applyFill="1" applyBorder="1" applyAlignment="1" applyProtection="1">
      <alignment vertical="center"/>
      <protection locked="0"/>
    </xf>
    <xf numFmtId="0" fontId="8" fillId="4" borderId="5" xfId="1" applyNumberFormat="1" applyFont="1" applyFill="1" applyBorder="1" applyAlignment="1" applyProtection="1">
      <alignment vertical="top" wrapText="1"/>
      <protection locked="0"/>
    </xf>
    <xf numFmtId="0" fontId="7" fillId="4" borderId="0" xfId="1" applyNumberFormat="1" applyFont="1" applyFill="1" applyBorder="1" applyAlignment="1" applyProtection="1">
      <protection locked="0"/>
    </xf>
    <xf numFmtId="0" fontId="7" fillId="4" borderId="0" xfId="1" applyNumberFormat="1" applyFont="1" applyFill="1" applyBorder="1" applyAlignment="1" applyProtection="1">
      <alignment wrapText="1"/>
      <protection locked="0"/>
    </xf>
    <xf numFmtId="0" fontId="7" fillId="4" borderId="0" xfId="1" applyFont="1" applyFill="1" applyBorder="1" applyAlignment="1" applyProtection="1">
      <alignment vertical="top"/>
      <protection locked="0"/>
    </xf>
    <xf numFmtId="1" fontId="1" fillId="0" borderId="21" xfId="0" applyNumberFormat="1" applyFont="1" applyFill="1" applyBorder="1" applyAlignment="1">
      <alignment horizontal="center" vertical="center"/>
    </xf>
    <xf numFmtId="0" fontId="1" fillId="0" borderId="21" xfId="0" applyFont="1" applyFill="1" applyBorder="1" applyAlignment="1">
      <alignment horizontal="center" vertical="center"/>
    </xf>
    <xf numFmtId="0" fontId="3" fillId="0" borderId="6" xfId="1" applyNumberFormat="1" applyFont="1" applyFill="1" applyBorder="1" applyAlignment="1" applyProtection="1">
      <alignment horizontal="center" vertical="center"/>
      <protection locked="0"/>
    </xf>
    <xf numFmtId="0" fontId="3" fillId="0" borderId="7" xfId="1" applyNumberFormat="1" applyFont="1" applyFill="1" applyBorder="1" applyAlignment="1" applyProtection="1">
      <alignment horizontal="center" vertical="center"/>
      <protection locked="0"/>
    </xf>
    <xf numFmtId="0" fontId="3" fillId="0" borderId="6" xfId="1" applyNumberFormat="1" applyFont="1" applyBorder="1" applyAlignment="1" applyProtection="1">
      <alignment horizontal="center" vertical="center"/>
      <protection locked="0"/>
    </xf>
    <xf numFmtId="0" fontId="3" fillId="0" borderId="6" xfId="1" applyNumberFormat="1" applyFont="1" applyFill="1" applyBorder="1" applyAlignment="1" applyProtection="1">
      <alignment horizontal="center" vertical="center" textRotation="90"/>
      <protection locked="0"/>
    </xf>
    <xf numFmtId="49" fontId="3" fillId="0" borderId="6" xfId="1" applyNumberFormat="1" applyFont="1" applyFill="1" applyBorder="1" applyAlignment="1" applyProtection="1">
      <alignment vertical="center" textRotation="90"/>
      <protection locked="0"/>
    </xf>
    <xf numFmtId="0" fontId="13" fillId="5" borderId="27" xfId="1" applyNumberFormat="1" applyFont="1" applyFill="1" applyBorder="1" applyAlignment="1" applyProtection="1">
      <alignment vertical="center"/>
      <protection locked="0"/>
    </xf>
    <xf numFmtId="0" fontId="14" fillId="0" borderId="2" xfId="1" applyNumberFormat="1" applyFont="1" applyFill="1" applyBorder="1" applyAlignment="1" applyProtection="1">
      <alignment horizontal="center" vertical="center"/>
      <protection locked="0"/>
    </xf>
    <xf numFmtId="0" fontId="14" fillId="14" borderId="2" xfId="1" applyNumberFormat="1" applyFont="1" applyFill="1" applyBorder="1" applyAlignment="1" applyProtection="1">
      <alignment horizontal="center" vertical="center"/>
      <protection locked="0"/>
    </xf>
    <xf numFmtId="0" fontId="14" fillId="8" borderId="2" xfId="1" applyNumberFormat="1" applyFont="1" applyFill="1" applyBorder="1" applyAlignment="1" applyProtection="1">
      <alignment horizontal="center" vertical="center"/>
      <protection locked="0"/>
    </xf>
    <xf numFmtId="0" fontId="14" fillId="9" borderId="2" xfId="1" applyNumberFormat="1" applyFont="1" applyFill="1" applyBorder="1" applyAlignment="1" applyProtection="1">
      <alignment horizontal="center" vertical="center"/>
      <protection locked="0"/>
    </xf>
    <xf numFmtId="0" fontId="14" fillId="7" borderId="2" xfId="1" applyNumberFormat="1" applyFont="1" applyFill="1" applyBorder="1" applyAlignment="1" applyProtection="1">
      <alignment horizontal="center" vertical="center"/>
      <protection locked="0"/>
    </xf>
    <xf numFmtId="0" fontId="14" fillId="6" borderId="2" xfId="1" applyNumberFormat="1" applyFont="1" applyFill="1" applyBorder="1" applyAlignment="1" applyProtection="1">
      <alignment horizontal="center" vertical="center"/>
      <protection locked="0"/>
    </xf>
    <xf numFmtId="0" fontId="0" fillId="0" borderId="2" xfId="0" applyBorder="1"/>
    <xf numFmtId="0" fontId="14" fillId="6" borderId="30" xfId="1" applyNumberFormat="1" applyFont="1" applyFill="1" applyBorder="1" applyAlignment="1" applyProtection="1">
      <alignment horizontal="center" vertical="center"/>
      <protection locked="0"/>
    </xf>
    <xf numFmtId="0" fontId="14" fillId="6" borderId="31" xfId="1" applyNumberFormat="1" applyFont="1" applyFill="1" applyBorder="1" applyAlignment="1" applyProtection="1">
      <alignment horizontal="center" vertical="center"/>
      <protection locked="0"/>
    </xf>
    <xf numFmtId="0" fontId="14" fillId="6" borderId="32" xfId="1" applyNumberFormat="1" applyFont="1" applyFill="1" applyBorder="1" applyAlignment="1" applyProtection="1">
      <alignment horizontal="center" vertical="center"/>
      <protection locked="0"/>
    </xf>
    <xf numFmtId="0" fontId="13" fillId="5" borderId="33" xfId="1" applyNumberFormat="1" applyFont="1" applyFill="1" applyBorder="1" applyAlignment="1" applyProtection="1">
      <alignment vertical="center"/>
      <protection locked="0"/>
    </xf>
    <xf numFmtId="0" fontId="14" fillId="0" borderId="34" xfId="1" applyNumberFormat="1" applyFont="1" applyFill="1" applyBorder="1" applyAlignment="1" applyProtection="1">
      <alignment horizontal="center" vertical="center"/>
      <protection locked="0"/>
    </xf>
    <xf numFmtId="0" fontId="14" fillId="14" borderId="34" xfId="1" applyNumberFormat="1" applyFont="1" applyFill="1" applyBorder="1" applyAlignment="1" applyProtection="1">
      <alignment horizontal="center" vertical="center"/>
      <protection locked="0"/>
    </xf>
    <xf numFmtId="0" fontId="0" fillId="14" borderId="34" xfId="0" applyFill="1" applyBorder="1"/>
    <xf numFmtId="0" fontId="0" fillId="0" borderId="34" xfId="0" applyBorder="1"/>
    <xf numFmtId="0" fontId="14" fillId="8" borderId="34" xfId="1" applyNumberFormat="1" applyFont="1" applyFill="1" applyBorder="1" applyAlignment="1" applyProtection="1">
      <alignment horizontal="center" vertical="center"/>
      <protection locked="0"/>
    </xf>
    <xf numFmtId="0" fontId="14" fillId="9" borderId="34" xfId="1" applyNumberFormat="1" applyFont="1" applyFill="1" applyBorder="1" applyAlignment="1" applyProtection="1">
      <alignment horizontal="center" vertical="center"/>
      <protection locked="0"/>
    </xf>
    <xf numFmtId="0" fontId="14" fillId="6" borderId="34" xfId="1" applyNumberFormat="1" applyFont="1" applyFill="1" applyBorder="1" applyAlignment="1" applyProtection="1">
      <alignment horizontal="center" vertical="center"/>
      <protection locked="0"/>
    </xf>
    <xf numFmtId="0" fontId="14" fillId="7" borderId="34" xfId="1" applyNumberFormat="1" applyFont="1" applyFill="1" applyBorder="1" applyAlignment="1" applyProtection="1">
      <alignment horizontal="center" vertical="center"/>
      <protection locked="0"/>
    </xf>
    <xf numFmtId="0" fontId="14" fillId="2" borderId="34" xfId="1" applyNumberFormat="1" applyFont="1" applyFill="1" applyBorder="1" applyAlignment="1" applyProtection="1">
      <alignment horizontal="center" vertical="center"/>
      <protection locked="0"/>
    </xf>
    <xf numFmtId="0" fontId="14" fillId="10" borderId="34" xfId="1" applyNumberFormat="1" applyFont="1" applyFill="1" applyBorder="1" applyAlignment="1" applyProtection="1">
      <alignment horizontal="center" vertical="center"/>
      <protection locked="0"/>
    </xf>
    <xf numFmtId="0" fontId="14" fillId="3" borderId="34" xfId="1" applyNumberFormat="1" applyFont="1" applyFill="1" applyBorder="1" applyAlignment="1" applyProtection="1">
      <alignment horizontal="center" vertical="center"/>
      <protection locked="0"/>
    </xf>
    <xf numFmtId="0" fontId="14" fillId="3" borderId="35" xfId="1" applyNumberFormat="1" applyFont="1" applyFill="1" applyBorder="1" applyAlignment="1" applyProtection="1">
      <alignment horizontal="center" vertical="center"/>
      <protection locked="0"/>
    </xf>
    <xf numFmtId="0" fontId="14" fillId="11" borderId="1" xfId="1" applyNumberFormat="1" applyFont="1" applyFill="1" applyBorder="1" applyAlignment="1" applyProtection="1">
      <alignment horizontal="center" vertical="center"/>
      <protection locked="0"/>
    </xf>
    <xf numFmtId="0" fontId="14" fillId="11" borderId="2" xfId="1" applyNumberFormat="1" applyFont="1" applyFill="1" applyBorder="1" applyAlignment="1" applyProtection="1">
      <alignment horizontal="center" vertical="center"/>
      <protection locked="0"/>
    </xf>
    <xf numFmtId="0" fontId="14" fillId="11" borderId="17" xfId="1" applyNumberFormat="1" applyFont="1" applyFill="1" applyBorder="1" applyAlignment="1" applyProtection="1">
      <alignment horizontal="center" vertical="center"/>
      <protection locked="0"/>
    </xf>
    <xf numFmtId="0" fontId="14" fillId="11" borderId="21" xfId="1" applyNumberFormat="1" applyFont="1" applyFill="1" applyBorder="1" applyAlignment="1" applyProtection="1">
      <alignment horizontal="center" vertical="center"/>
      <protection locked="0"/>
    </xf>
    <xf numFmtId="0" fontId="3" fillId="0" borderId="23" xfId="1" applyBorder="1"/>
    <xf numFmtId="0" fontId="14" fillId="0" borderId="0" xfId="1" applyNumberFormat="1" applyFont="1" applyFill="1" applyBorder="1" applyAlignment="1" applyProtection="1">
      <alignment horizontal="center" vertical="center"/>
      <protection locked="0"/>
    </xf>
    <xf numFmtId="0" fontId="3" fillId="0" borderId="0" xfId="1" applyFont="1" applyFill="1" applyAlignment="1" applyProtection="1">
      <alignment horizontal="center" vertical="center"/>
      <protection locked="0"/>
    </xf>
    <xf numFmtId="0" fontId="3" fillId="0" borderId="0" xfId="1" applyFont="1" applyFill="1" applyAlignment="1" applyProtection="1">
      <alignment horizontal="left" vertical="center"/>
      <protection locked="0"/>
    </xf>
    <xf numFmtId="49" fontId="3" fillId="0" borderId="0" xfId="1" applyNumberFormat="1" applyFont="1" applyFill="1" applyBorder="1" applyAlignment="1" applyProtection="1">
      <alignment horizontal="center" vertical="center"/>
      <protection locked="0"/>
    </xf>
    <xf numFmtId="0" fontId="1" fillId="0" borderId="47" xfId="0" applyFont="1" applyFill="1" applyBorder="1" applyAlignment="1">
      <alignment horizontal="center" vertical="center"/>
    </xf>
    <xf numFmtId="0" fontId="1" fillId="0" borderId="20" xfId="0" applyFont="1" applyFill="1" applyBorder="1" applyAlignment="1">
      <alignment horizontal="center" vertical="center"/>
    </xf>
    <xf numFmtId="0" fontId="24" fillId="12" borderId="3" xfId="0" applyFont="1" applyFill="1" applyBorder="1" applyAlignment="1">
      <alignment horizontal="center" vertical="center"/>
    </xf>
    <xf numFmtId="0" fontId="24" fillId="12" borderId="18" xfId="0" applyFont="1" applyFill="1" applyBorder="1" applyAlignment="1">
      <alignment horizontal="center" vertical="center"/>
    </xf>
    <xf numFmtId="0" fontId="24" fillId="12" borderId="4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7" xfId="0" applyFont="1" applyFill="1" applyBorder="1" applyAlignment="1">
      <alignment horizontal="center" vertical="center"/>
    </xf>
    <xf numFmtId="0" fontId="1" fillId="0" borderId="18" xfId="0" applyFont="1" applyFill="1" applyBorder="1" applyAlignment="1">
      <alignment horizontal="left" vertical="center"/>
    </xf>
    <xf numFmtId="0" fontId="1" fillId="6" borderId="20" xfId="0" applyFont="1" applyFill="1" applyBorder="1" applyAlignment="1">
      <alignment horizontal="center" vertical="center"/>
    </xf>
    <xf numFmtId="0" fontId="23" fillId="12" borderId="20"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18" xfId="0" applyNumberFormat="1" applyFont="1" applyFill="1" applyBorder="1" applyAlignment="1" applyProtection="1">
      <alignment wrapText="1"/>
      <protection locked="0"/>
    </xf>
    <xf numFmtId="0" fontId="1" fillId="0" borderId="3" xfId="0" applyNumberFormat="1" applyFont="1" applyFill="1" applyBorder="1" applyAlignment="1" applyProtection="1">
      <alignment horizontal="center" vertical="center" wrapText="1"/>
      <protection locked="0"/>
    </xf>
    <xf numFmtId="0" fontId="1" fillId="0" borderId="47" xfId="0" applyNumberFormat="1" applyFont="1" applyFill="1" applyBorder="1" applyAlignment="1" applyProtection="1">
      <alignment horizontal="center" vertical="center" wrapText="1"/>
      <protection locked="0"/>
    </xf>
    <xf numFmtId="0" fontId="1" fillId="0" borderId="18" xfId="0" applyNumberFormat="1" applyFont="1" applyFill="1" applyBorder="1" applyAlignment="1" applyProtection="1">
      <alignment horizontal="left" wrapText="1"/>
      <protection locked="0"/>
    </xf>
    <xf numFmtId="0" fontId="2" fillId="2" borderId="47" xfId="0" applyNumberFormat="1" applyFont="1" applyFill="1" applyBorder="1" applyAlignment="1" applyProtection="1">
      <alignment horizontal="center" vertical="center" wrapText="1"/>
      <protection locked="0"/>
    </xf>
    <xf numFmtId="0" fontId="4" fillId="13" borderId="18"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13" borderId="47" xfId="0" applyFont="1" applyFill="1" applyBorder="1" applyAlignment="1">
      <alignment horizontal="center" vertical="center" wrapText="1"/>
    </xf>
    <xf numFmtId="0" fontId="1" fillId="13" borderId="20" xfId="0" applyFont="1" applyFill="1" applyBorder="1" applyAlignment="1">
      <alignment horizontal="center" vertical="center"/>
    </xf>
    <xf numFmtId="0" fontId="1" fillId="0" borderId="18" xfId="0" applyFont="1" applyFill="1" applyBorder="1" applyAlignment="1">
      <alignment vertical="center"/>
    </xf>
    <xf numFmtId="0" fontId="1" fillId="0" borderId="18" xfId="0" applyNumberFormat="1" applyFont="1" applyFill="1" applyBorder="1" applyAlignment="1" applyProtection="1">
      <alignment horizontal="left" vertical="center" wrapText="1"/>
      <protection locked="0"/>
    </xf>
    <xf numFmtId="0" fontId="1" fillId="0" borderId="18"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18" xfId="0" applyFont="1" applyFill="1" applyBorder="1" applyAlignment="1">
      <alignment wrapText="1"/>
    </xf>
    <xf numFmtId="0" fontId="1" fillId="0" borderId="3" xfId="0" applyFont="1" applyFill="1" applyBorder="1" applyAlignment="1">
      <alignment horizontal="center" wrapText="1"/>
    </xf>
    <xf numFmtId="0" fontId="1" fillId="0" borderId="47" xfId="0" applyFont="1" applyFill="1" applyBorder="1" applyAlignment="1">
      <alignment horizontal="center" wrapText="1"/>
    </xf>
    <xf numFmtId="0" fontId="4" fillId="13" borderId="18" xfId="0" applyFont="1" applyFill="1" applyBorder="1" applyAlignment="1">
      <alignment horizontal="center" vertical="center"/>
    </xf>
    <xf numFmtId="0" fontId="4" fillId="13" borderId="3" xfId="0" applyFont="1" applyFill="1" applyBorder="1" applyAlignment="1">
      <alignment horizontal="center" vertical="center"/>
    </xf>
    <xf numFmtId="0" fontId="4" fillId="13" borderId="47"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18"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1" fillId="15" borderId="4" xfId="0" applyFont="1" applyFill="1" applyBorder="1" applyAlignment="1">
      <alignment horizontal="center" vertical="center"/>
    </xf>
    <xf numFmtId="0" fontId="2" fillId="15" borderId="18" xfId="0" applyFont="1" applyFill="1" applyBorder="1" applyAlignment="1">
      <alignment horizontal="center" vertical="center"/>
    </xf>
    <xf numFmtId="0" fontId="1" fillId="15" borderId="3" xfId="0" applyFont="1" applyFill="1" applyBorder="1" applyAlignment="1">
      <alignment horizontal="center" vertical="center"/>
    </xf>
    <xf numFmtId="0" fontId="1" fillId="15" borderId="47" xfId="0" applyFont="1" applyFill="1" applyBorder="1" applyAlignment="1">
      <alignment horizontal="center" vertical="center"/>
    </xf>
    <xf numFmtId="0" fontId="1" fillId="15" borderId="20" xfId="0" applyFont="1" applyFill="1" applyBorder="1" applyAlignment="1">
      <alignment horizontal="center" vertical="center"/>
    </xf>
    <xf numFmtId="1" fontId="1" fillId="15" borderId="4" xfId="0" applyNumberFormat="1" applyFont="1" applyFill="1" applyBorder="1" applyAlignment="1">
      <alignment horizontal="center" vertical="center"/>
    </xf>
    <xf numFmtId="1"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 fillId="0" borderId="48" xfId="0" applyFont="1" applyFill="1" applyBorder="1" applyAlignment="1">
      <alignment vertical="center"/>
    </xf>
    <xf numFmtId="0" fontId="1" fillId="0" borderId="49" xfId="0" applyFont="1" applyFill="1" applyBorder="1" applyAlignment="1">
      <alignment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8" xfId="0" applyFont="1" applyFill="1" applyBorder="1" applyAlignment="1">
      <alignment horizontal="center" vertical="center" wrapText="1"/>
    </xf>
    <xf numFmtId="1" fontId="24" fillId="12" borderId="47" xfId="0" applyNumberFormat="1" applyFont="1" applyFill="1" applyBorder="1" applyAlignment="1">
      <alignment horizontal="center" vertical="center"/>
    </xf>
    <xf numFmtId="1" fontId="1" fillId="2" borderId="47" xfId="0" applyNumberFormat="1" applyFont="1" applyFill="1" applyBorder="1" applyAlignment="1">
      <alignment horizontal="center" vertical="center"/>
    </xf>
    <xf numFmtId="0" fontId="1" fillId="2" borderId="47" xfId="0" applyFont="1" applyFill="1" applyBorder="1" applyAlignment="1">
      <alignment horizontal="center" vertical="center"/>
    </xf>
    <xf numFmtId="1" fontId="1" fillId="13" borderId="47" xfId="0" applyNumberFormat="1" applyFont="1" applyFill="1" applyBorder="1" applyAlignment="1">
      <alignment horizontal="center" vertical="center"/>
    </xf>
    <xf numFmtId="0" fontId="1" fillId="13" borderId="47" xfId="0" applyFont="1" applyFill="1" applyBorder="1" applyAlignment="1">
      <alignment horizontal="center" vertical="center"/>
    </xf>
    <xf numFmtId="0" fontId="1" fillId="6" borderId="4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35" xfId="0" applyFont="1" applyFill="1" applyBorder="1" applyAlignment="1">
      <alignment horizontal="left" vertical="center"/>
    </xf>
    <xf numFmtId="0" fontId="1" fillId="0" borderId="53" xfId="0" applyFont="1" applyFill="1" applyBorder="1" applyAlignment="1">
      <alignment horizontal="center" vertical="center"/>
    </xf>
    <xf numFmtId="0" fontId="1" fillId="0" borderId="34" xfId="0" applyFont="1" applyFill="1" applyBorder="1" applyAlignment="1">
      <alignment horizontal="center" vertical="center"/>
    </xf>
    <xf numFmtId="0" fontId="21" fillId="0" borderId="34" xfId="0" applyFont="1" applyFill="1" applyBorder="1" applyAlignment="1">
      <alignment horizontal="center" vertical="center"/>
    </xf>
    <xf numFmtId="0" fontId="1" fillId="0" borderId="49" xfId="0" applyFont="1" applyFill="1" applyBorder="1" applyAlignment="1">
      <alignment horizontal="center" vertical="center"/>
    </xf>
    <xf numFmtId="0" fontId="8" fillId="0" borderId="0" xfId="1" applyFont="1" applyAlignment="1">
      <alignment horizontal="left" vertical="top" wrapText="1"/>
    </xf>
    <xf numFmtId="0" fontId="7" fillId="0" borderId="0" xfId="1" applyFont="1" applyBorder="1" applyAlignment="1" applyProtection="1">
      <alignment horizontal="left" vertical="top"/>
      <protection locked="0"/>
    </xf>
    <xf numFmtId="0" fontId="7" fillId="4" borderId="0" xfId="2" applyFont="1" applyFill="1" applyBorder="1" applyAlignment="1" applyProtection="1">
      <alignment horizontal="left" wrapText="1"/>
      <protection locked="0"/>
    </xf>
    <xf numFmtId="0" fontId="7" fillId="4" borderId="0" xfId="2" applyFont="1" applyFill="1" applyBorder="1" applyAlignment="1" applyProtection="1">
      <alignment horizontal="right" wrapText="1"/>
      <protection locked="0"/>
    </xf>
    <xf numFmtId="0" fontId="1" fillId="0" borderId="3" xfId="0" applyFont="1" applyFill="1" applyBorder="1" applyAlignment="1">
      <alignment horizontal="center" vertical="center"/>
    </xf>
    <xf numFmtId="0" fontId="8" fillId="4" borderId="0" xfId="1" applyNumberFormat="1" applyFont="1" applyFill="1" applyBorder="1" applyAlignment="1" applyProtection="1">
      <alignment wrapText="1"/>
      <protection locked="0"/>
    </xf>
    <xf numFmtId="0" fontId="7" fillId="4" borderId="0" xfId="2" applyFont="1" applyFill="1" applyBorder="1" applyAlignment="1" applyProtection="1">
      <protection locked="0"/>
    </xf>
    <xf numFmtId="0" fontId="35" fillId="0" borderId="0" xfId="0" applyFont="1"/>
    <xf numFmtId="0" fontId="0" fillId="3" borderId="4" xfId="0" applyFill="1" applyBorder="1" applyAlignment="1">
      <alignment horizontal="center" vertical="center"/>
    </xf>
    <xf numFmtId="0" fontId="0" fillId="3" borderId="4" xfId="0" applyFill="1" applyBorder="1"/>
    <xf numFmtId="0" fontId="2" fillId="13" borderId="18" xfId="0" applyFont="1" applyFill="1" applyBorder="1" applyAlignment="1">
      <alignment horizontal="left" vertical="center" wrapText="1"/>
    </xf>
    <xf numFmtId="0" fontId="0" fillId="0" borderId="26" xfId="0" applyBorder="1"/>
    <xf numFmtId="0" fontId="0" fillId="0" borderId="4" xfId="0" applyBorder="1" applyAlignment="1"/>
    <xf numFmtId="0" fontId="0" fillId="3" borderId="4" xfId="0" applyFill="1" applyBorder="1" applyAlignment="1"/>
    <xf numFmtId="0" fontId="9" fillId="0" borderId="0" xfId="1" applyFont="1" applyAlignment="1" applyProtection="1">
      <alignment horizontal="center" vertical="top"/>
      <protection locked="0"/>
    </xf>
    <xf numFmtId="0" fontId="8" fillId="4" borderId="5" xfId="1" applyNumberFormat="1" applyFont="1" applyFill="1" applyBorder="1" applyAlignment="1" applyProtection="1">
      <alignment horizontal="center" wrapText="1"/>
      <protection locked="0"/>
    </xf>
    <xf numFmtId="0" fontId="7" fillId="0" borderId="0" xfId="1" applyFont="1" applyAlignment="1" applyProtection="1">
      <alignment horizontal="center" vertical="top"/>
      <protection locked="0"/>
    </xf>
    <xf numFmtId="0" fontId="7" fillId="4" borderId="0" xfId="2" applyFont="1" applyFill="1" applyBorder="1" applyAlignment="1" applyProtection="1">
      <alignment horizontal="left" wrapText="1"/>
      <protection locked="0"/>
    </xf>
    <xf numFmtId="0" fontId="9" fillId="4" borderId="0" xfId="2" applyFont="1" applyFill="1" applyBorder="1" applyAlignment="1" applyProtection="1">
      <alignment horizontal="center" vertical="top"/>
      <protection locked="0"/>
    </xf>
    <xf numFmtId="0" fontId="7" fillId="4" borderId="0" xfId="2" applyFont="1" applyFill="1" applyBorder="1" applyAlignment="1" applyProtection="1">
      <alignment horizontal="left" vertical="center"/>
      <protection locked="0"/>
    </xf>
    <xf numFmtId="0" fontId="7" fillId="4" borderId="0" xfId="2" applyFont="1" applyFill="1" applyBorder="1" applyAlignment="1" applyProtection="1">
      <alignment horizontal="right" wrapText="1"/>
      <protection locked="0"/>
    </xf>
    <xf numFmtId="0" fontId="7" fillId="4" borderId="0" xfId="2" applyFont="1" applyFill="1" applyBorder="1" applyAlignment="1" applyProtection="1">
      <alignment horizontal="center" vertical="center"/>
      <protection locked="0"/>
    </xf>
    <xf numFmtId="0" fontId="29" fillId="4" borderId="0" xfId="2" applyFont="1" applyFill="1" applyBorder="1" applyAlignment="1" applyProtection="1">
      <alignment horizontal="left" vertical="center"/>
      <protection locked="0"/>
    </xf>
    <xf numFmtId="0" fontId="8"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8" fillId="4" borderId="5" xfId="1" applyNumberFormat="1" applyFont="1" applyFill="1" applyBorder="1" applyAlignment="1" applyProtection="1">
      <alignment horizontal="left" vertical="top" wrapText="1"/>
      <protection locked="0"/>
    </xf>
    <xf numFmtId="0" fontId="9" fillId="0" borderId="0" xfId="1" applyFont="1" applyAlignment="1" applyProtection="1">
      <alignment horizontal="center" vertical="center"/>
      <protection locked="0"/>
    </xf>
    <xf numFmtId="0" fontId="8" fillId="4" borderId="5" xfId="1" applyNumberFormat="1" applyFont="1" applyFill="1" applyBorder="1" applyAlignment="1" applyProtection="1">
      <alignment horizontal="center" vertical="center"/>
      <protection locked="0"/>
    </xf>
    <xf numFmtId="0" fontId="30" fillId="4" borderId="5" xfId="1" applyNumberFormat="1" applyFont="1" applyFill="1" applyBorder="1" applyAlignment="1" applyProtection="1">
      <alignment horizontal="center" vertical="center"/>
      <protection locked="0"/>
    </xf>
    <xf numFmtId="0" fontId="7" fillId="4" borderId="0" xfId="1" applyFont="1" applyFill="1" applyBorder="1" applyAlignment="1" applyProtection="1">
      <alignment horizontal="center" vertical="top"/>
      <protection locked="0"/>
    </xf>
    <xf numFmtId="0" fontId="7" fillId="4" borderId="0" xfId="1" applyFont="1" applyFill="1" applyBorder="1" applyAlignment="1" applyProtection="1">
      <alignment horizontal="left" vertical="top"/>
      <protection locked="0"/>
    </xf>
    <xf numFmtId="0" fontId="7" fillId="4" borderId="5" xfId="1" applyFont="1" applyFill="1" applyBorder="1" applyAlignment="1" applyProtection="1">
      <alignment horizontal="left" vertical="center"/>
      <protection locked="0"/>
    </xf>
    <xf numFmtId="0" fontId="7" fillId="4" borderId="19" xfId="1" applyFont="1" applyFill="1" applyBorder="1" applyAlignment="1" applyProtection="1">
      <alignment horizontal="left" vertical="center" wrapText="1"/>
      <protection locked="0"/>
    </xf>
    <xf numFmtId="0" fontId="7" fillId="4" borderId="5" xfId="1" applyNumberFormat="1" applyFont="1" applyFill="1" applyBorder="1" applyAlignment="1" applyProtection="1">
      <alignment horizontal="left"/>
      <protection locked="0"/>
    </xf>
    <xf numFmtId="0" fontId="7" fillId="4" borderId="5" xfId="1" applyNumberFormat="1" applyFont="1" applyFill="1" applyBorder="1" applyAlignment="1" applyProtection="1">
      <alignment horizontal="center"/>
      <protection locked="0"/>
    </xf>
    <xf numFmtId="0" fontId="7" fillId="4" borderId="5" xfId="1" applyFont="1" applyFill="1" applyBorder="1" applyAlignment="1" applyProtection="1">
      <alignment horizontal="left" vertical="top"/>
      <protection locked="0"/>
    </xf>
    <xf numFmtId="0" fontId="9" fillId="4" borderId="5" xfId="1" applyFont="1" applyFill="1" applyBorder="1" applyAlignment="1" applyProtection="1">
      <alignment horizontal="left" vertical="top"/>
      <protection locked="0"/>
    </xf>
    <xf numFmtId="0" fontId="9" fillId="4" borderId="0" xfId="1" applyFont="1" applyFill="1" applyBorder="1" applyAlignment="1" applyProtection="1">
      <alignment horizontal="right" vertical="center"/>
      <protection locked="0"/>
    </xf>
    <xf numFmtId="0" fontId="8" fillId="4" borderId="0" xfId="1" applyNumberFormat="1" applyFont="1" applyFill="1" applyBorder="1" applyAlignment="1" applyProtection="1">
      <alignment horizontal="center" vertical="center"/>
      <protection locked="0"/>
    </xf>
    <xf numFmtId="0" fontId="8" fillId="4" borderId="0" xfId="1" applyNumberFormat="1" applyFont="1" applyFill="1" applyBorder="1" applyAlignment="1" applyProtection="1">
      <alignment horizontal="left" vertical="center"/>
      <protection locked="0"/>
    </xf>
    <xf numFmtId="0" fontId="8" fillId="4" borderId="0" xfId="1" applyNumberFormat="1" applyFont="1" applyFill="1" applyBorder="1" applyAlignment="1" applyProtection="1">
      <alignment horizontal="left" vertical="top" wrapText="1"/>
      <protection locked="0"/>
    </xf>
    <xf numFmtId="0" fontId="9" fillId="4" borderId="5" xfId="1" applyFont="1" applyFill="1" applyBorder="1" applyAlignment="1" applyProtection="1">
      <alignment horizontal="left" vertical="center"/>
      <protection locked="0"/>
    </xf>
    <xf numFmtId="0" fontId="7" fillId="4" borderId="0" xfId="1" applyNumberFormat="1" applyFont="1" applyFill="1" applyBorder="1" applyAlignment="1" applyProtection="1">
      <alignment horizontal="left" wrapText="1"/>
      <protection locked="0"/>
    </xf>
    <xf numFmtId="0" fontId="7" fillId="4" borderId="5" xfId="1" applyNumberFormat="1" applyFont="1" applyFill="1" applyBorder="1" applyAlignment="1" applyProtection="1">
      <alignment horizontal="left" wrapText="1"/>
      <protection locked="0"/>
    </xf>
    <xf numFmtId="0" fontId="8" fillId="4" borderId="0" xfId="1" applyNumberFormat="1" applyFont="1" applyFill="1" applyBorder="1" applyAlignment="1" applyProtection="1">
      <alignment horizontal="center" vertical="top"/>
      <protection locked="0"/>
    </xf>
    <xf numFmtId="0" fontId="7" fillId="4" borderId="19" xfId="1" applyFont="1" applyFill="1" applyBorder="1" applyAlignment="1" applyProtection="1">
      <alignment horizontal="left" vertical="center"/>
      <protection locked="0"/>
    </xf>
    <xf numFmtId="0" fontId="9" fillId="4" borderId="0" xfId="1" applyFont="1" applyFill="1" applyBorder="1" applyAlignment="1" applyProtection="1">
      <alignment horizontal="left" vertical="center"/>
      <protection locked="0"/>
    </xf>
    <xf numFmtId="0" fontId="8" fillId="4" borderId="0" xfId="1" applyNumberFormat="1" applyFont="1" applyFill="1" applyBorder="1" applyAlignment="1" applyProtection="1">
      <alignment horizontal="left" vertical="center" wrapText="1"/>
      <protection locked="0"/>
    </xf>
    <xf numFmtId="0" fontId="7" fillId="0" borderId="0" xfId="1" applyFont="1" applyBorder="1" applyAlignment="1" applyProtection="1">
      <alignment horizontal="left" vertical="top"/>
      <protection locked="0"/>
    </xf>
    <xf numFmtId="0" fontId="9" fillId="0" borderId="4" xfId="1" applyFont="1" applyBorder="1" applyAlignment="1" applyProtection="1">
      <alignment horizontal="left" vertical="center"/>
      <protection locked="0"/>
    </xf>
    <xf numFmtId="0" fontId="8" fillId="0" borderId="4" xfId="1" applyFont="1" applyBorder="1" applyAlignment="1">
      <alignment horizontal="left" vertical="top" wrapText="1"/>
    </xf>
    <xf numFmtId="0" fontId="8" fillId="0" borderId="0" xfId="1" applyFont="1" applyAlignment="1">
      <alignment horizontal="left"/>
    </xf>
    <xf numFmtId="0" fontId="8" fillId="0" borderId="0" xfId="1" applyFont="1" applyAlignment="1">
      <alignment horizontal="left" vertical="top" wrapText="1"/>
    </xf>
    <xf numFmtId="0" fontId="7" fillId="0" borderId="0" xfId="1" applyFont="1" applyAlignment="1">
      <alignment horizontal="left"/>
    </xf>
    <xf numFmtId="0" fontId="12" fillId="0" borderId="0" xfId="1" applyFont="1" applyBorder="1" applyAlignment="1" applyProtection="1">
      <alignment horizontal="left" vertical="center"/>
      <protection locked="0"/>
    </xf>
    <xf numFmtId="0" fontId="3" fillId="0" borderId="6" xfId="1" applyNumberFormat="1" applyFont="1" applyBorder="1" applyAlignment="1" applyProtection="1">
      <alignment horizontal="center" vertical="center"/>
      <protection locked="0"/>
    </xf>
    <xf numFmtId="0" fontId="3" fillId="0" borderId="7" xfId="1" applyNumberFormat="1" applyFont="1" applyBorder="1" applyAlignment="1" applyProtection="1">
      <alignment horizontal="center" vertical="center"/>
      <protection locked="0"/>
    </xf>
    <xf numFmtId="0" fontId="3" fillId="0" borderId="6" xfId="1" applyNumberFormat="1" applyFont="1" applyFill="1" applyBorder="1" applyAlignment="1" applyProtection="1">
      <alignment horizontal="center" vertical="center"/>
      <protection locked="0"/>
    </xf>
    <xf numFmtId="0" fontId="3" fillId="0" borderId="6" xfId="1" applyNumberFormat="1" applyFont="1" applyFill="1" applyBorder="1" applyAlignment="1" applyProtection="1">
      <alignment horizontal="center" vertical="center" textRotation="90"/>
      <protection locked="0"/>
    </xf>
    <xf numFmtId="0" fontId="10" fillId="0" borderId="0" xfId="1" applyFont="1" applyBorder="1" applyAlignment="1" applyProtection="1">
      <alignment horizontal="left" vertical="top"/>
      <protection locked="0"/>
    </xf>
    <xf numFmtId="0" fontId="3" fillId="0" borderId="0" xfId="1" applyFont="1" applyBorder="1" applyAlignment="1" applyProtection="1">
      <alignment horizontal="left" vertical="center"/>
      <protection locked="0"/>
    </xf>
    <xf numFmtId="0" fontId="3" fillId="0" borderId="0" xfId="1" applyFont="1" applyFill="1" applyBorder="1" applyAlignment="1" applyProtection="1">
      <alignment horizontal="left" vertical="top" wrapText="1"/>
      <protection locked="0"/>
    </xf>
    <xf numFmtId="0" fontId="3" fillId="0" borderId="0" xfId="1" applyFont="1" applyFill="1" applyBorder="1" applyAlignment="1" applyProtection="1">
      <alignment horizontal="left" vertical="center"/>
      <protection locked="0"/>
    </xf>
    <xf numFmtId="0" fontId="3" fillId="0" borderId="12" xfId="1" applyNumberFormat="1" applyFont="1" applyFill="1" applyBorder="1" applyAlignment="1" applyProtection="1">
      <alignment horizontal="center" vertical="center"/>
      <protection locked="0"/>
    </xf>
    <xf numFmtId="0" fontId="3" fillId="0" borderId="14" xfId="1" applyNumberFormat="1" applyFont="1" applyFill="1" applyBorder="1" applyAlignment="1" applyProtection="1">
      <alignment horizontal="center" vertical="center"/>
      <protection locked="0"/>
    </xf>
    <xf numFmtId="0" fontId="14" fillId="6" borderId="28" xfId="1" applyNumberFormat="1" applyFont="1" applyFill="1" applyBorder="1" applyAlignment="1" applyProtection="1">
      <alignment horizontal="center" vertical="center"/>
      <protection locked="0"/>
    </xf>
    <xf numFmtId="0" fontId="14" fillId="6" borderId="29" xfId="1" applyNumberFormat="1" applyFont="1" applyFill="1" applyBorder="1" applyAlignment="1" applyProtection="1">
      <alignment horizontal="center" vertical="center"/>
      <protection locked="0"/>
    </xf>
    <xf numFmtId="0" fontId="3" fillId="0" borderId="0" xfId="1" applyFont="1" applyBorder="1" applyAlignment="1" applyProtection="1">
      <alignment horizontal="left" vertical="top" wrapText="1"/>
      <protection locked="0"/>
    </xf>
    <xf numFmtId="0" fontId="3" fillId="0" borderId="8" xfId="1" applyNumberFormat="1" applyFont="1" applyFill="1" applyBorder="1" applyAlignment="1" applyProtection="1">
      <alignment horizontal="center" vertical="center"/>
      <protection locked="0"/>
    </xf>
    <xf numFmtId="0" fontId="3" fillId="0" borderId="10" xfId="1" applyNumberFormat="1" applyFont="1" applyFill="1" applyBorder="1" applyAlignment="1" applyProtection="1">
      <alignment horizontal="center" vertical="center"/>
      <protection locked="0"/>
    </xf>
    <xf numFmtId="0" fontId="3" fillId="0" borderId="11" xfId="1" applyNumberFormat="1" applyFont="1" applyFill="1" applyBorder="1" applyAlignment="1" applyProtection="1">
      <alignment horizontal="center" vertical="center"/>
      <protection locked="0"/>
    </xf>
    <xf numFmtId="0" fontId="12" fillId="0" borderId="0" xfId="1" applyFont="1" applyBorder="1" applyAlignment="1" applyProtection="1">
      <alignment horizontal="left" vertical="top"/>
      <protection locked="0"/>
    </xf>
    <xf numFmtId="0" fontId="3" fillId="0" borderId="6" xfId="1" applyNumberFormat="1" applyFont="1" applyBorder="1" applyAlignment="1" applyProtection="1">
      <alignment horizontal="center" vertical="center" wrapText="1"/>
      <protection locked="0"/>
    </xf>
    <xf numFmtId="0" fontId="15" fillId="0" borderId="8" xfId="1" applyNumberFormat="1" applyFont="1" applyBorder="1" applyAlignment="1" applyProtection="1">
      <alignment horizontal="center" vertical="center"/>
      <protection locked="0"/>
    </xf>
    <xf numFmtId="0" fontId="15" fillId="0" borderId="10" xfId="1" applyNumberFormat="1" applyFont="1" applyBorder="1" applyAlignment="1" applyProtection="1">
      <alignment horizontal="center" vertical="center"/>
      <protection locked="0"/>
    </xf>
    <xf numFmtId="0" fontId="15" fillId="0" borderId="11" xfId="1" applyNumberFormat="1" applyFont="1" applyBorder="1" applyAlignment="1" applyProtection="1">
      <alignment horizontal="center" vertical="center"/>
      <protection locked="0"/>
    </xf>
    <xf numFmtId="0" fontId="15" fillId="0" borderId="6" xfId="1" applyNumberFormat="1" applyFont="1" applyBorder="1" applyAlignment="1" applyProtection="1">
      <alignment horizontal="center" vertical="center"/>
      <protection locked="0"/>
    </xf>
    <xf numFmtId="0" fontId="3" fillId="0" borderId="9" xfId="1" applyNumberFormat="1" applyFont="1" applyBorder="1" applyAlignment="1" applyProtection="1">
      <alignment horizontal="center" vertical="center" wrapText="1"/>
      <protection locked="0"/>
    </xf>
    <xf numFmtId="0" fontId="15" fillId="0" borderId="9" xfId="1" applyNumberFormat="1" applyFont="1" applyBorder="1" applyAlignment="1" applyProtection="1">
      <alignment horizontal="center" vertical="center"/>
      <protection locked="0"/>
    </xf>
    <xf numFmtId="0" fontId="3" fillId="0" borderId="9" xfId="1" applyNumberFormat="1" applyFont="1" applyFill="1" applyBorder="1" applyAlignment="1" applyProtection="1">
      <alignment horizontal="center" vertical="center"/>
      <protection locked="0"/>
    </xf>
    <xf numFmtId="0" fontId="16" fillId="0" borderId="4" xfId="0" applyFont="1" applyBorder="1" applyAlignment="1">
      <alignment horizontal="center" vertical="center"/>
    </xf>
    <xf numFmtId="0" fontId="3" fillId="0" borderId="7" xfId="1" applyNumberFormat="1" applyFont="1" applyFill="1" applyBorder="1" applyAlignment="1" applyProtection="1">
      <alignment horizontal="center" vertical="center"/>
      <protection locked="0"/>
    </xf>
    <xf numFmtId="0" fontId="3" fillId="0" borderId="13" xfId="1" applyNumberFormat="1" applyFont="1" applyFill="1" applyBorder="1" applyAlignment="1" applyProtection="1">
      <alignment horizontal="center" vertical="center"/>
      <protection locked="0"/>
    </xf>
    <xf numFmtId="0" fontId="3" fillId="0" borderId="15" xfId="1" applyNumberFormat="1" applyFont="1" applyFill="1" applyBorder="1" applyAlignment="1" applyProtection="1">
      <alignment horizontal="center" vertical="center"/>
      <protection locked="0"/>
    </xf>
    <xf numFmtId="0" fontId="1" fillId="0" borderId="28"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16" xfId="0" applyFont="1" applyFill="1" applyBorder="1" applyAlignment="1">
      <alignment horizontal="center" vertical="center" textRotation="90" wrapText="1"/>
    </xf>
    <xf numFmtId="0" fontId="1" fillId="0" borderId="21" xfId="0" applyFont="1" applyFill="1" applyBorder="1" applyAlignment="1">
      <alignment horizontal="center" vertical="center" textRotation="90" wrapText="1"/>
    </xf>
    <xf numFmtId="0" fontId="1" fillId="0" borderId="42" xfId="0" applyFont="1" applyFill="1" applyBorder="1" applyAlignment="1">
      <alignment horizontal="center" vertical="center" textRotation="90" wrapText="1"/>
    </xf>
    <xf numFmtId="0" fontId="1" fillId="0" borderId="46" xfId="0" applyFont="1" applyFill="1" applyBorder="1" applyAlignment="1">
      <alignment horizontal="center" vertical="center" textRotation="90" wrapText="1"/>
    </xf>
    <xf numFmtId="0" fontId="1" fillId="0" borderId="22"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8"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33" fillId="0" borderId="37"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34" fillId="0" borderId="38"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2" xfId="0" applyFont="1" applyFill="1" applyBorder="1" applyAlignment="1">
      <alignment horizontal="center" vertical="center" textRotation="90"/>
    </xf>
    <xf numFmtId="0" fontId="34" fillId="0" borderId="4" xfId="0" applyFont="1" applyFill="1" applyBorder="1" applyAlignment="1">
      <alignment horizontal="center" vertical="center" textRotation="90"/>
    </xf>
    <xf numFmtId="0" fontId="1" fillId="0" borderId="20"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xf>
    <xf numFmtId="0" fontId="1" fillId="0" borderId="2" xfId="0" applyFont="1" applyFill="1" applyBorder="1" applyAlignment="1">
      <alignment horizontal="center" vertical="center"/>
    </xf>
    <xf numFmtId="0" fontId="33" fillId="0" borderId="41" xfId="0" applyFont="1" applyFill="1" applyBorder="1" applyAlignment="1">
      <alignment horizontal="center" vertical="center" textRotation="90" wrapText="1"/>
    </xf>
    <xf numFmtId="0" fontId="33" fillId="0" borderId="43" xfId="0" applyFont="1" applyFill="1" applyBorder="1" applyAlignment="1">
      <alignment horizontal="center" vertical="center" textRotation="90" wrapText="1"/>
    </xf>
    <xf numFmtId="0" fontId="33" fillId="0" borderId="45" xfId="0" applyFont="1" applyFill="1" applyBorder="1" applyAlignment="1">
      <alignment horizontal="center" vertical="center" textRotation="90" wrapText="1"/>
    </xf>
    <xf numFmtId="0" fontId="33" fillId="0" borderId="42" xfId="0" applyFont="1" applyFill="1" applyBorder="1" applyAlignment="1">
      <alignment horizontal="center" vertical="center" textRotation="90" wrapText="1"/>
    </xf>
    <xf numFmtId="0" fontId="33" fillId="0" borderId="44" xfId="0" applyFont="1" applyFill="1" applyBorder="1" applyAlignment="1">
      <alignment horizontal="center" vertical="center" textRotation="90" wrapText="1"/>
    </xf>
    <xf numFmtId="0" fontId="33" fillId="0" borderId="46" xfId="0" applyFont="1" applyFill="1" applyBorder="1" applyAlignment="1">
      <alignment horizontal="center" vertical="center" textRotation="90" wrapText="1"/>
    </xf>
    <xf numFmtId="0" fontId="34" fillId="0" borderId="16" xfId="0" applyFont="1" applyFill="1" applyBorder="1" applyAlignment="1">
      <alignment horizontal="center" vertical="center" textRotation="90" wrapText="1"/>
    </xf>
    <xf numFmtId="0" fontId="34" fillId="0" borderId="21"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1" fillId="0" borderId="2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33" fillId="0" borderId="4" xfId="0" applyFont="1" applyFill="1" applyBorder="1" applyAlignment="1">
      <alignment horizontal="center" vertical="center" textRotation="90" wrapText="1"/>
    </xf>
    <xf numFmtId="0" fontId="2" fillId="0" borderId="4" xfId="1" applyNumberFormat="1" applyFont="1" applyFill="1" applyBorder="1" applyAlignment="1" applyProtection="1">
      <alignment horizontal="left" vertical="center" wrapText="1"/>
      <protection locked="0"/>
    </xf>
    <xf numFmtId="0" fontId="19" fillId="0" borderId="4" xfId="3" applyNumberFormat="1" applyFont="1" applyFill="1" applyBorder="1" applyAlignment="1" applyProtection="1">
      <alignment horizontal="left" vertical="top" wrapText="1"/>
      <protection locked="0"/>
    </xf>
    <xf numFmtId="0" fontId="20" fillId="0" borderId="5" xfId="3" applyNumberFormat="1" applyFont="1" applyFill="1" applyBorder="1" applyAlignment="1" applyProtection="1">
      <alignment horizontal="center" vertical="center"/>
      <protection locked="0"/>
    </xf>
    <xf numFmtId="0" fontId="19" fillId="0" borderId="54" xfId="3" applyNumberFormat="1" applyFont="1" applyFill="1" applyBorder="1" applyAlignment="1" applyProtection="1">
      <alignment horizontal="left" vertical="top" wrapText="1"/>
      <protection locked="0"/>
    </xf>
    <xf numFmtId="0" fontId="19" fillId="0" borderId="8" xfId="3" applyNumberFormat="1" applyFont="1" applyFill="1" applyBorder="1" applyAlignment="1" applyProtection="1">
      <alignment horizontal="left" vertical="top" wrapText="1"/>
      <protection locked="0"/>
    </xf>
    <xf numFmtId="0" fontId="19" fillId="0" borderId="10" xfId="3" applyNumberFormat="1" applyFont="1" applyFill="1" applyBorder="1" applyAlignment="1" applyProtection="1">
      <alignment horizontal="left" vertical="top" wrapText="1"/>
      <protection locked="0"/>
    </xf>
    <xf numFmtId="0" fontId="19" fillId="0" borderId="11" xfId="3" applyNumberFormat="1" applyFont="1" applyFill="1" applyBorder="1" applyAlignment="1" applyProtection="1">
      <alignment horizontal="left" vertical="top" wrapText="1"/>
      <protection locked="0"/>
    </xf>
    <xf numFmtId="0" fontId="19" fillId="0" borderId="6" xfId="3" applyNumberFormat="1" applyFont="1" applyFill="1" applyBorder="1" applyAlignment="1" applyProtection="1">
      <alignment horizontal="left" vertical="top" wrapText="1"/>
      <protection locked="0"/>
    </xf>
    <xf numFmtId="0" fontId="19" fillId="0" borderId="7" xfId="3" applyNumberFormat="1" applyFont="1" applyFill="1" applyBorder="1" applyAlignment="1" applyProtection="1">
      <alignment horizontal="left" vertical="top" wrapText="1"/>
      <protection locked="0"/>
    </xf>
    <xf numFmtId="0" fontId="0" fillId="14" borderId="4" xfId="0" applyFill="1" applyBorder="1" applyAlignment="1">
      <alignment horizontal="center" vertical="center"/>
    </xf>
  </cellXfs>
  <cellStyles count="7">
    <cellStyle name="Обычный" xfId="0" builtinId="0"/>
    <cellStyle name="Обычный 2" xfId="3"/>
    <cellStyle name="Обычный 2 2" xfId="4"/>
    <cellStyle name="Обычный 2 2 2" xfId="6"/>
    <cellStyle name="Обычный 2 3" xfId="5"/>
    <cellStyle name="Обычный 3" xfId="2"/>
    <cellStyle name="Обычный 4"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AX49"/>
  <sheetViews>
    <sheetView zoomScaleNormal="100" workbookViewId="0">
      <selection activeCell="B10" sqref="B10:AW10"/>
    </sheetView>
  </sheetViews>
  <sheetFormatPr defaultColWidth="12.5703125" defaultRowHeight="13.5" customHeight="1" x14ac:dyDescent="0.25"/>
  <cols>
    <col min="1" max="1" width="3.28515625" style="13" customWidth="1"/>
    <col min="2" max="2" width="3.42578125" style="13" customWidth="1"/>
    <col min="3" max="3" width="5.28515625" style="13" customWidth="1"/>
    <col min="4" max="4" width="11.42578125" style="13" customWidth="1"/>
    <col min="5" max="5" width="11.140625" style="13" customWidth="1"/>
    <col min="6" max="6" width="2.85546875" style="13" customWidth="1"/>
    <col min="7" max="7" width="6.28515625" style="13" customWidth="1"/>
    <col min="8" max="8" width="9.42578125" style="13" customWidth="1"/>
    <col min="9" max="44" width="2.85546875" style="13" customWidth="1"/>
    <col min="45" max="45" width="7.28515625" style="13" customWidth="1"/>
    <col min="46" max="46" width="2.85546875" style="13" customWidth="1"/>
    <col min="47" max="47" width="5" style="13" customWidth="1"/>
    <col min="48" max="48" width="7.7109375" style="13" customWidth="1"/>
    <col min="49" max="49" width="12" style="13" customWidth="1"/>
    <col min="50" max="257" width="12.5703125" style="13"/>
    <col min="258" max="258" width="0" style="13" hidden="1" customWidth="1"/>
    <col min="259" max="259" width="7.7109375" style="13" customWidth="1"/>
    <col min="260" max="260" width="7" style="13" customWidth="1"/>
    <col min="261" max="261" width="14.7109375" style="13" customWidth="1"/>
    <col min="262" max="262" width="2.85546875" style="13" customWidth="1"/>
    <col min="263" max="263" width="6.28515625" style="13" customWidth="1"/>
    <col min="264" max="302" width="2.85546875" style="13" customWidth="1"/>
    <col min="303" max="303" width="5" style="13" customWidth="1"/>
    <col min="304" max="304" width="12.7109375" style="13" customWidth="1"/>
    <col min="305" max="305" width="2.85546875" style="13" customWidth="1"/>
    <col min="306" max="513" width="12.5703125" style="13"/>
    <col min="514" max="514" width="0" style="13" hidden="1" customWidth="1"/>
    <col min="515" max="515" width="7.7109375" style="13" customWidth="1"/>
    <col min="516" max="516" width="7" style="13" customWidth="1"/>
    <col min="517" max="517" width="14.7109375" style="13" customWidth="1"/>
    <col min="518" max="518" width="2.85546875" style="13" customWidth="1"/>
    <col min="519" max="519" width="6.28515625" style="13" customWidth="1"/>
    <col min="520" max="558" width="2.85546875" style="13" customWidth="1"/>
    <col min="559" max="559" width="5" style="13" customWidth="1"/>
    <col min="560" max="560" width="12.7109375" style="13" customWidth="1"/>
    <col min="561" max="561" width="2.85546875" style="13" customWidth="1"/>
    <col min="562" max="769" width="12.5703125" style="13"/>
    <col min="770" max="770" width="0" style="13" hidden="1" customWidth="1"/>
    <col min="771" max="771" width="7.7109375" style="13" customWidth="1"/>
    <col min="772" max="772" width="7" style="13" customWidth="1"/>
    <col min="773" max="773" width="14.7109375" style="13" customWidth="1"/>
    <col min="774" max="774" width="2.85546875" style="13" customWidth="1"/>
    <col min="775" max="775" width="6.28515625" style="13" customWidth="1"/>
    <col min="776" max="814" width="2.85546875" style="13" customWidth="1"/>
    <col min="815" max="815" width="5" style="13" customWidth="1"/>
    <col min="816" max="816" width="12.7109375" style="13" customWidth="1"/>
    <col min="817" max="817" width="2.85546875" style="13" customWidth="1"/>
    <col min="818" max="1025" width="12.5703125" style="13"/>
    <col min="1026" max="1026" width="0" style="13" hidden="1" customWidth="1"/>
    <col min="1027" max="1027" width="7.7109375" style="13" customWidth="1"/>
    <col min="1028" max="1028" width="7" style="13" customWidth="1"/>
    <col min="1029" max="1029" width="14.7109375" style="13" customWidth="1"/>
    <col min="1030" max="1030" width="2.85546875" style="13" customWidth="1"/>
    <col min="1031" max="1031" width="6.28515625" style="13" customWidth="1"/>
    <col min="1032" max="1070" width="2.85546875" style="13" customWidth="1"/>
    <col min="1071" max="1071" width="5" style="13" customWidth="1"/>
    <col min="1072" max="1072" width="12.7109375" style="13" customWidth="1"/>
    <col min="1073" max="1073" width="2.85546875" style="13" customWidth="1"/>
    <col min="1074" max="1281" width="12.5703125" style="13"/>
    <col min="1282" max="1282" width="0" style="13" hidden="1" customWidth="1"/>
    <col min="1283" max="1283" width="7.7109375" style="13" customWidth="1"/>
    <col min="1284" max="1284" width="7" style="13" customWidth="1"/>
    <col min="1285" max="1285" width="14.7109375" style="13" customWidth="1"/>
    <col min="1286" max="1286" width="2.85546875" style="13" customWidth="1"/>
    <col min="1287" max="1287" width="6.28515625" style="13" customWidth="1"/>
    <col min="1288" max="1326" width="2.85546875" style="13" customWidth="1"/>
    <col min="1327" max="1327" width="5" style="13" customWidth="1"/>
    <col min="1328" max="1328" width="12.7109375" style="13" customWidth="1"/>
    <col min="1329" max="1329" width="2.85546875" style="13" customWidth="1"/>
    <col min="1330" max="1537" width="12.5703125" style="13"/>
    <col min="1538" max="1538" width="0" style="13" hidden="1" customWidth="1"/>
    <col min="1539" max="1539" width="7.7109375" style="13" customWidth="1"/>
    <col min="1540" max="1540" width="7" style="13" customWidth="1"/>
    <col min="1541" max="1541" width="14.7109375" style="13" customWidth="1"/>
    <col min="1542" max="1542" width="2.85546875" style="13" customWidth="1"/>
    <col min="1543" max="1543" width="6.28515625" style="13" customWidth="1"/>
    <col min="1544" max="1582" width="2.85546875" style="13" customWidth="1"/>
    <col min="1583" max="1583" width="5" style="13" customWidth="1"/>
    <col min="1584" max="1584" width="12.7109375" style="13" customWidth="1"/>
    <col min="1585" max="1585" width="2.85546875" style="13" customWidth="1"/>
    <col min="1586" max="1793" width="12.5703125" style="13"/>
    <col min="1794" max="1794" width="0" style="13" hidden="1" customWidth="1"/>
    <col min="1795" max="1795" width="7.7109375" style="13" customWidth="1"/>
    <col min="1796" max="1796" width="7" style="13" customWidth="1"/>
    <col min="1797" max="1797" width="14.7109375" style="13" customWidth="1"/>
    <col min="1798" max="1798" width="2.85546875" style="13" customWidth="1"/>
    <col min="1799" max="1799" width="6.28515625" style="13" customWidth="1"/>
    <col min="1800" max="1838" width="2.85546875" style="13" customWidth="1"/>
    <col min="1839" max="1839" width="5" style="13" customWidth="1"/>
    <col min="1840" max="1840" width="12.7109375" style="13" customWidth="1"/>
    <col min="1841" max="1841" width="2.85546875" style="13" customWidth="1"/>
    <col min="1842" max="2049" width="12.5703125" style="13"/>
    <col min="2050" max="2050" width="0" style="13" hidden="1" customWidth="1"/>
    <col min="2051" max="2051" width="7.7109375" style="13" customWidth="1"/>
    <col min="2052" max="2052" width="7" style="13" customWidth="1"/>
    <col min="2053" max="2053" width="14.7109375" style="13" customWidth="1"/>
    <col min="2054" max="2054" width="2.85546875" style="13" customWidth="1"/>
    <col min="2055" max="2055" width="6.28515625" style="13" customWidth="1"/>
    <col min="2056" max="2094" width="2.85546875" style="13" customWidth="1"/>
    <col min="2095" max="2095" width="5" style="13" customWidth="1"/>
    <col min="2096" max="2096" width="12.7109375" style="13" customWidth="1"/>
    <col min="2097" max="2097" width="2.85546875" style="13" customWidth="1"/>
    <col min="2098" max="2305" width="12.5703125" style="13"/>
    <col min="2306" max="2306" width="0" style="13" hidden="1" customWidth="1"/>
    <col min="2307" max="2307" width="7.7109375" style="13" customWidth="1"/>
    <col min="2308" max="2308" width="7" style="13" customWidth="1"/>
    <col min="2309" max="2309" width="14.7109375" style="13" customWidth="1"/>
    <col min="2310" max="2310" width="2.85546875" style="13" customWidth="1"/>
    <col min="2311" max="2311" width="6.28515625" style="13" customWidth="1"/>
    <col min="2312" max="2350" width="2.85546875" style="13" customWidth="1"/>
    <col min="2351" max="2351" width="5" style="13" customWidth="1"/>
    <col min="2352" max="2352" width="12.7109375" style="13" customWidth="1"/>
    <col min="2353" max="2353" width="2.85546875" style="13" customWidth="1"/>
    <col min="2354" max="2561" width="12.5703125" style="13"/>
    <col min="2562" max="2562" width="0" style="13" hidden="1" customWidth="1"/>
    <col min="2563" max="2563" width="7.7109375" style="13" customWidth="1"/>
    <col min="2564" max="2564" width="7" style="13" customWidth="1"/>
    <col min="2565" max="2565" width="14.7109375" style="13" customWidth="1"/>
    <col min="2566" max="2566" width="2.85546875" style="13" customWidth="1"/>
    <col min="2567" max="2567" width="6.28515625" style="13" customWidth="1"/>
    <col min="2568" max="2606" width="2.85546875" style="13" customWidth="1"/>
    <col min="2607" max="2607" width="5" style="13" customWidth="1"/>
    <col min="2608" max="2608" width="12.7109375" style="13" customWidth="1"/>
    <col min="2609" max="2609" width="2.85546875" style="13" customWidth="1"/>
    <col min="2610" max="2817" width="12.5703125" style="13"/>
    <col min="2818" max="2818" width="0" style="13" hidden="1" customWidth="1"/>
    <col min="2819" max="2819" width="7.7109375" style="13" customWidth="1"/>
    <col min="2820" max="2820" width="7" style="13" customWidth="1"/>
    <col min="2821" max="2821" width="14.7109375" style="13" customWidth="1"/>
    <col min="2822" max="2822" width="2.85546875" style="13" customWidth="1"/>
    <col min="2823" max="2823" width="6.28515625" style="13" customWidth="1"/>
    <col min="2824" max="2862" width="2.85546875" style="13" customWidth="1"/>
    <col min="2863" max="2863" width="5" style="13" customWidth="1"/>
    <col min="2864" max="2864" width="12.7109375" style="13" customWidth="1"/>
    <col min="2865" max="2865" width="2.85546875" style="13" customWidth="1"/>
    <col min="2866" max="3073" width="12.5703125" style="13"/>
    <col min="3074" max="3074" width="0" style="13" hidden="1" customWidth="1"/>
    <col min="3075" max="3075" width="7.7109375" style="13" customWidth="1"/>
    <col min="3076" max="3076" width="7" style="13" customWidth="1"/>
    <col min="3077" max="3077" width="14.7109375" style="13" customWidth="1"/>
    <col min="3078" max="3078" width="2.85546875" style="13" customWidth="1"/>
    <col min="3079" max="3079" width="6.28515625" style="13" customWidth="1"/>
    <col min="3080" max="3118" width="2.85546875" style="13" customWidth="1"/>
    <col min="3119" max="3119" width="5" style="13" customWidth="1"/>
    <col min="3120" max="3120" width="12.7109375" style="13" customWidth="1"/>
    <col min="3121" max="3121" width="2.85546875" style="13" customWidth="1"/>
    <col min="3122" max="3329" width="12.5703125" style="13"/>
    <col min="3330" max="3330" width="0" style="13" hidden="1" customWidth="1"/>
    <col min="3331" max="3331" width="7.7109375" style="13" customWidth="1"/>
    <col min="3332" max="3332" width="7" style="13" customWidth="1"/>
    <col min="3333" max="3333" width="14.7109375" style="13" customWidth="1"/>
    <col min="3334" max="3334" width="2.85546875" style="13" customWidth="1"/>
    <col min="3335" max="3335" width="6.28515625" style="13" customWidth="1"/>
    <col min="3336" max="3374" width="2.85546875" style="13" customWidth="1"/>
    <col min="3375" max="3375" width="5" style="13" customWidth="1"/>
    <col min="3376" max="3376" width="12.7109375" style="13" customWidth="1"/>
    <col min="3377" max="3377" width="2.85546875" style="13" customWidth="1"/>
    <col min="3378" max="3585" width="12.5703125" style="13"/>
    <col min="3586" max="3586" width="0" style="13" hidden="1" customWidth="1"/>
    <col min="3587" max="3587" width="7.7109375" style="13" customWidth="1"/>
    <col min="3588" max="3588" width="7" style="13" customWidth="1"/>
    <col min="3589" max="3589" width="14.7109375" style="13" customWidth="1"/>
    <col min="3590" max="3590" width="2.85546875" style="13" customWidth="1"/>
    <col min="3591" max="3591" width="6.28515625" style="13" customWidth="1"/>
    <col min="3592" max="3630" width="2.85546875" style="13" customWidth="1"/>
    <col min="3631" max="3631" width="5" style="13" customWidth="1"/>
    <col min="3632" max="3632" width="12.7109375" style="13" customWidth="1"/>
    <col min="3633" max="3633" width="2.85546875" style="13" customWidth="1"/>
    <col min="3634" max="3841" width="12.5703125" style="13"/>
    <col min="3842" max="3842" width="0" style="13" hidden="1" customWidth="1"/>
    <col min="3843" max="3843" width="7.7109375" style="13" customWidth="1"/>
    <col min="3844" max="3844" width="7" style="13" customWidth="1"/>
    <col min="3845" max="3845" width="14.7109375" style="13" customWidth="1"/>
    <col min="3846" max="3846" width="2.85546875" style="13" customWidth="1"/>
    <col min="3847" max="3847" width="6.28515625" style="13" customWidth="1"/>
    <col min="3848" max="3886" width="2.85546875" style="13" customWidth="1"/>
    <col min="3887" max="3887" width="5" style="13" customWidth="1"/>
    <col min="3888" max="3888" width="12.7109375" style="13" customWidth="1"/>
    <col min="3889" max="3889" width="2.85546875" style="13" customWidth="1"/>
    <col min="3890" max="4097" width="12.5703125" style="13"/>
    <col min="4098" max="4098" width="0" style="13" hidden="1" customWidth="1"/>
    <col min="4099" max="4099" width="7.7109375" style="13" customWidth="1"/>
    <col min="4100" max="4100" width="7" style="13" customWidth="1"/>
    <col min="4101" max="4101" width="14.7109375" style="13" customWidth="1"/>
    <col min="4102" max="4102" width="2.85546875" style="13" customWidth="1"/>
    <col min="4103" max="4103" width="6.28515625" style="13" customWidth="1"/>
    <col min="4104" max="4142" width="2.85546875" style="13" customWidth="1"/>
    <col min="4143" max="4143" width="5" style="13" customWidth="1"/>
    <col min="4144" max="4144" width="12.7109375" style="13" customWidth="1"/>
    <col min="4145" max="4145" width="2.85546875" style="13" customWidth="1"/>
    <col min="4146" max="4353" width="12.5703125" style="13"/>
    <col min="4354" max="4354" width="0" style="13" hidden="1" customWidth="1"/>
    <col min="4355" max="4355" width="7.7109375" style="13" customWidth="1"/>
    <col min="4356" max="4356" width="7" style="13" customWidth="1"/>
    <col min="4357" max="4357" width="14.7109375" style="13" customWidth="1"/>
    <col min="4358" max="4358" width="2.85546875" style="13" customWidth="1"/>
    <col min="4359" max="4359" width="6.28515625" style="13" customWidth="1"/>
    <col min="4360" max="4398" width="2.85546875" style="13" customWidth="1"/>
    <col min="4399" max="4399" width="5" style="13" customWidth="1"/>
    <col min="4400" max="4400" width="12.7109375" style="13" customWidth="1"/>
    <col min="4401" max="4401" width="2.85546875" style="13" customWidth="1"/>
    <col min="4402" max="4609" width="12.5703125" style="13"/>
    <col min="4610" max="4610" width="0" style="13" hidden="1" customWidth="1"/>
    <col min="4611" max="4611" width="7.7109375" style="13" customWidth="1"/>
    <col min="4612" max="4612" width="7" style="13" customWidth="1"/>
    <col min="4613" max="4613" width="14.7109375" style="13" customWidth="1"/>
    <col min="4614" max="4614" width="2.85546875" style="13" customWidth="1"/>
    <col min="4615" max="4615" width="6.28515625" style="13" customWidth="1"/>
    <col min="4616" max="4654" width="2.85546875" style="13" customWidth="1"/>
    <col min="4655" max="4655" width="5" style="13" customWidth="1"/>
    <col min="4656" max="4656" width="12.7109375" style="13" customWidth="1"/>
    <col min="4657" max="4657" width="2.85546875" style="13" customWidth="1"/>
    <col min="4658" max="4865" width="12.5703125" style="13"/>
    <col min="4866" max="4866" width="0" style="13" hidden="1" customWidth="1"/>
    <col min="4867" max="4867" width="7.7109375" style="13" customWidth="1"/>
    <col min="4868" max="4868" width="7" style="13" customWidth="1"/>
    <col min="4869" max="4869" width="14.7109375" style="13" customWidth="1"/>
    <col min="4870" max="4870" width="2.85546875" style="13" customWidth="1"/>
    <col min="4871" max="4871" width="6.28515625" style="13" customWidth="1"/>
    <col min="4872" max="4910" width="2.85546875" style="13" customWidth="1"/>
    <col min="4911" max="4911" width="5" style="13" customWidth="1"/>
    <col min="4912" max="4912" width="12.7109375" style="13" customWidth="1"/>
    <col min="4913" max="4913" width="2.85546875" style="13" customWidth="1"/>
    <col min="4914" max="5121" width="12.5703125" style="13"/>
    <col min="5122" max="5122" width="0" style="13" hidden="1" customWidth="1"/>
    <col min="5123" max="5123" width="7.7109375" style="13" customWidth="1"/>
    <col min="5124" max="5124" width="7" style="13" customWidth="1"/>
    <col min="5125" max="5125" width="14.7109375" style="13" customWidth="1"/>
    <col min="5126" max="5126" width="2.85546875" style="13" customWidth="1"/>
    <col min="5127" max="5127" width="6.28515625" style="13" customWidth="1"/>
    <col min="5128" max="5166" width="2.85546875" style="13" customWidth="1"/>
    <col min="5167" max="5167" width="5" style="13" customWidth="1"/>
    <col min="5168" max="5168" width="12.7109375" style="13" customWidth="1"/>
    <col min="5169" max="5169" width="2.85546875" style="13" customWidth="1"/>
    <col min="5170" max="5377" width="12.5703125" style="13"/>
    <col min="5378" max="5378" width="0" style="13" hidden="1" customWidth="1"/>
    <col min="5379" max="5379" width="7.7109375" style="13" customWidth="1"/>
    <col min="5380" max="5380" width="7" style="13" customWidth="1"/>
    <col min="5381" max="5381" width="14.7109375" style="13" customWidth="1"/>
    <col min="5382" max="5382" width="2.85546875" style="13" customWidth="1"/>
    <col min="5383" max="5383" width="6.28515625" style="13" customWidth="1"/>
    <col min="5384" max="5422" width="2.85546875" style="13" customWidth="1"/>
    <col min="5423" max="5423" width="5" style="13" customWidth="1"/>
    <col min="5424" max="5424" width="12.7109375" style="13" customWidth="1"/>
    <col min="5425" max="5425" width="2.85546875" style="13" customWidth="1"/>
    <col min="5426" max="5633" width="12.5703125" style="13"/>
    <col min="5634" max="5634" width="0" style="13" hidden="1" customWidth="1"/>
    <col min="5635" max="5635" width="7.7109375" style="13" customWidth="1"/>
    <col min="5636" max="5636" width="7" style="13" customWidth="1"/>
    <col min="5637" max="5637" width="14.7109375" style="13" customWidth="1"/>
    <col min="5638" max="5638" width="2.85546875" style="13" customWidth="1"/>
    <col min="5639" max="5639" width="6.28515625" style="13" customWidth="1"/>
    <col min="5640" max="5678" width="2.85546875" style="13" customWidth="1"/>
    <col min="5679" max="5679" width="5" style="13" customWidth="1"/>
    <col min="5680" max="5680" width="12.7109375" style="13" customWidth="1"/>
    <col min="5681" max="5681" width="2.85546875" style="13" customWidth="1"/>
    <col min="5682" max="5889" width="12.5703125" style="13"/>
    <col min="5890" max="5890" width="0" style="13" hidden="1" customWidth="1"/>
    <col min="5891" max="5891" width="7.7109375" style="13" customWidth="1"/>
    <col min="5892" max="5892" width="7" style="13" customWidth="1"/>
    <col min="5893" max="5893" width="14.7109375" style="13" customWidth="1"/>
    <col min="5894" max="5894" width="2.85546875" style="13" customWidth="1"/>
    <col min="5895" max="5895" width="6.28515625" style="13" customWidth="1"/>
    <col min="5896" max="5934" width="2.85546875" style="13" customWidth="1"/>
    <col min="5935" max="5935" width="5" style="13" customWidth="1"/>
    <col min="5936" max="5936" width="12.7109375" style="13" customWidth="1"/>
    <col min="5937" max="5937" width="2.85546875" style="13" customWidth="1"/>
    <col min="5938" max="6145" width="12.5703125" style="13"/>
    <col min="6146" max="6146" width="0" style="13" hidden="1" customWidth="1"/>
    <col min="6147" max="6147" width="7.7109375" style="13" customWidth="1"/>
    <col min="6148" max="6148" width="7" style="13" customWidth="1"/>
    <col min="6149" max="6149" width="14.7109375" style="13" customWidth="1"/>
    <col min="6150" max="6150" width="2.85546875" style="13" customWidth="1"/>
    <col min="6151" max="6151" width="6.28515625" style="13" customWidth="1"/>
    <col min="6152" max="6190" width="2.85546875" style="13" customWidth="1"/>
    <col min="6191" max="6191" width="5" style="13" customWidth="1"/>
    <col min="6192" max="6192" width="12.7109375" style="13" customWidth="1"/>
    <col min="6193" max="6193" width="2.85546875" style="13" customWidth="1"/>
    <col min="6194" max="6401" width="12.5703125" style="13"/>
    <col min="6402" max="6402" width="0" style="13" hidden="1" customWidth="1"/>
    <col min="6403" max="6403" width="7.7109375" style="13" customWidth="1"/>
    <col min="6404" max="6404" width="7" style="13" customWidth="1"/>
    <col min="6405" max="6405" width="14.7109375" style="13" customWidth="1"/>
    <col min="6406" max="6406" width="2.85546875" style="13" customWidth="1"/>
    <col min="6407" max="6407" width="6.28515625" style="13" customWidth="1"/>
    <col min="6408" max="6446" width="2.85546875" style="13" customWidth="1"/>
    <col min="6447" max="6447" width="5" style="13" customWidth="1"/>
    <col min="6448" max="6448" width="12.7109375" style="13" customWidth="1"/>
    <col min="6449" max="6449" width="2.85546875" style="13" customWidth="1"/>
    <col min="6450" max="6657" width="12.5703125" style="13"/>
    <col min="6658" max="6658" width="0" style="13" hidden="1" customWidth="1"/>
    <col min="6659" max="6659" width="7.7109375" style="13" customWidth="1"/>
    <col min="6660" max="6660" width="7" style="13" customWidth="1"/>
    <col min="6661" max="6661" width="14.7109375" style="13" customWidth="1"/>
    <col min="6662" max="6662" width="2.85546875" style="13" customWidth="1"/>
    <col min="6663" max="6663" width="6.28515625" style="13" customWidth="1"/>
    <col min="6664" max="6702" width="2.85546875" style="13" customWidth="1"/>
    <col min="6703" max="6703" width="5" style="13" customWidth="1"/>
    <col min="6704" max="6704" width="12.7109375" style="13" customWidth="1"/>
    <col min="6705" max="6705" width="2.85546875" style="13" customWidth="1"/>
    <col min="6706" max="6913" width="12.5703125" style="13"/>
    <col min="6914" max="6914" width="0" style="13" hidden="1" customWidth="1"/>
    <col min="6915" max="6915" width="7.7109375" style="13" customWidth="1"/>
    <col min="6916" max="6916" width="7" style="13" customWidth="1"/>
    <col min="6917" max="6917" width="14.7109375" style="13" customWidth="1"/>
    <col min="6918" max="6918" width="2.85546875" style="13" customWidth="1"/>
    <col min="6919" max="6919" width="6.28515625" style="13" customWidth="1"/>
    <col min="6920" max="6958" width="2.85546875" style="13" customWidth="1"/>
    <col min="6959" max="6959" width="5" style="13" customWidth="1"/>
    <col min="6960" max="6960" width="12.7109375" style="13" customWidth="1"/>
    <col min="6961" max="6961" width="2.85546875" style="13" customWidth="1"/>
    <col min="6962" max="7169" width="12.5703125" style="13"/>
    <col min="7170" max="7170" width="0" style="13" hidden="1" customWidth="1"/>
    <col min="7171" max="7171" width="7.7109375" style="13" customWidth="1"/>
    <col min="7172" max="7172" width="7" style="13" customWidth="1"/>
    <col min="7173" max="7173" width="14.7109375" style="13" customWidth="1"/>
    <col min="7174" max="7174" width="2.85546875" style="13" customWidth="1"/>
    <col min="7175" max="7175" width="6.28515625" style="13" customWidth="1"/>
    <col min="7176" max="7214" width="2.85546875" style="13" customWidth="1"/>
    <col min="7215" max="7215" width="5" style="13" customWidth="1"/>
    <col min="7216" max="7216" width="12.7109375" style="13" customWidth="1"/>
    <col min="7217" max="7217" width="2.85546875" style="13" customWidth="1"/>
    <col min="7218" max="7425" width="12.5703125" style="13"/>
    <col min="7426" max="7426" width="0" style="13" hidden="1" customWidth="1"/>
    <col min="7427" max="7427" width="7.7109375" style="13" customWidth="1"/>
    <col min="7428" max="7428" width="7" style="13" customWidth="1"/>
    <col min="7429" max="7429" width="14.7109375" style="13" customWidth="1"/>
    <col min="7430" max="7430" width="2.85546875" style="13" customWidth="1"/>
    <col min="7431" max="7431" width="6.28515625" style="13" customWidth="1"/>
    <col min="7432" max="7470" width="2.85546875" style="13" customWidth="1"/>
    <col min="7471" max="7471" width="5" style="13" customWidth="1"/>
    <col min="7472" max="7472" width="12.7109375" style="13" customWidth="1"/>
    <col min="7473" max="7473" width="2.85546875" style="13" customWidth="1"/>
    <col min="7474" max="7681" width="12.5703125" style="13"/>
    <col min="7682" max="7682" width="0" style="13" hidden="1" customWidth="1"/>
    <col min="7683" max="7683" width="7.7109375" style="13" customWidth="1"/>
    <col min="7684" max="7684" width="7" style="13" customWidth="1"/>
    <col min="7685" max="7685" width="14.7109375" style="13" customWidth="1"/>
    <col min="7686" max="7686" width="2.85546875" style="13" customWidth="1"/>
    <col min="7687" max="7687" width="6.28515625" style="13" customWidth="1"/>
    <col min="7688" max="7726" width="2.85546875" style="13" customWidth="1"/>
    <col min="7727" max="7727" width="5" style="13" customWidth="1"/>
    <col min="7728" max="7728" width="12.7109375" style="13" customWidth="1"/>
    <col min="7729" max="7729" width="2.85546875" style="13" customWidth="1"/>
    <col min="7730" max="7937" width="12.5703125" style="13"/>
    <col min="7938" max="7938" width="0" style="13" hidden="1" customWidth="1"/>
    <col min="7939" max="7939" width="7.7109375" style="13" customWidth="1"/>
    <col min="7940" max="7940" width="7" style="13" customWidth="1"/>
    <col min="7941" max="7941" width="14.7109375" style="13" customWidth="1"/>
    <col min="7942" max="7942" width="2.85546875" style="13" customWidth="1"/>
    <col min="7943" max="7943" width="6.28515625" style="13" customWidth="1"/>
    <col min="7944" max="7982" width="2.85546875" style="13" customWidth="1"/>
    <col min="7983" max="7983" width="5" style="13" customWidth="1"/>
    <col min="7984" max="7984" width="12.7109375" style="13" customWidth="1"/>
    <col min="7985" max="7985" width="2.85546875" style="13" customWidth="1"/>
    <col min="7986" max="8193" width="12.5703125" style="13"/>
    <col min="8194" max="8194" width="0" style="13" hidden="1" customWidth="1"/>
    <col min="8195" max="8195" width="7.7109375" style="13" customWidth="1"/>
    <col min="8196" max="8196" width="7" style="13" customWidth="1"/>
    <col min="8197" max="8197" width="14.7109375" style="13" customWidth="1"/>
    <col min="8198" max="8198" width="2.85546875" style="13" customWidth="1"/>
    <col min="8199" max="8199" width="6.28515625" style="13" customWidth="1"/>
    <col min="8200" max="8238" width="2.85546875" style="13" customWidth="1"/>
    <col min="8239" max="8239" width="5" style="13" customWidth="1"/>
    <col min="8240" max="8240" width="12.7109375" style="13" customWidth="1"/>
    <col min="8241" max="8241" width="2.85546875" style="13" customWidth="1"/>
    <col min="8242" max="8449" width="12.5703125" style="13"/>
    <col min="8450" max="8450" width="0" style="13" hidden="1" customWidth="1"/>
    <col min="8451" max="8451" width="7.7109375" style="13" customWidth="1"/>
    <col min="8452" max="8452" width="7" style="13" customWidth="1"/>
    <col min="8453" max="8453" width="14.7109375" style="13" customWidth="1"/>
    <col min="8454" max="8454" width="2.85546875" style="13" customWidth="1"/>
    <col min="8455" max="8455" width="6.28515625" style="13" customWidth="1"/>
    <col min="8456" max="8494" width="2.85546875" style="13" customWidth="1"/>
    <col min="8495" max="8495" width="5" style="13" customWidth="1"/>
    <col min="8496" max="8496" width="12.7109375" style="13" customWidth="1"/>
    <col min="8497" max="8497" width="2.85546875" style="13" customWidth="1"/>
    <col min="8498" max="8705" width="12.5703125" style="13"/>
    <col min="8706" max="8706" width="0" style="13" hidden="1" customWidth="1"/>
    <col min="8707" max="8707" width="7.7109375" style="13" customWidth="1"/>
    <col min="8708" max="8708" width="7" style="13" customWidth="1"/>
    <col min="8709" max="8709" width="14.7109375" style="13" customWidth="1"/>
    <col min="8710" max="8710" width="2.85546875" style="13" customWidth="1"/>
    <col min="8711" max="8711" width="6.28515625" style="13" customWidth="1"/>
    <col min="8712" max="8750" width="2.85546875" style="13" customWidth="1"/>
    <col min="8751" max="8751" width="5" style="13" customWidth="1"/>
    <col min="8752" max="8752" width="12.7109375" style="13" customWidth="1"/>
    <col min="8753" max="8753" width="2.85546875" style="13" customWidth="1"/>
    <col min="8754" max="8961" width="12.5703125" style="13"/>
    <col min="8962" max="8962" width="0" style="13" hidden="1" customWidth="1"/>
    <col min="8963" max="8963" width="7.7109375" style="13" customWidth="1"/>
    <col min="8964" max="8964" width="7" style="13" customWidth="1"/>
    <col min="8965" max="8965" width="14.7109375" style="13" customWidth="1"/>
    <col min="8966" max="8966" width="2.85546875" style="13" customWidth="1"/>
    <col min="8967" max="8967" width="6.28515625" style="13" customWidth="1"/>
    <col min="8968" max="9006" width="2.85546875" style="13" customWidth="1"/>
    <col min="9007" max="9007" width="5" style="13" customWidth="1"/>
    <col min="9008" max="9008" width="12.7109375" style="13" customWidth="1"/>
    <col min="9009" max="9009" width="2.85546875" style="13" customWidth="1"/>
    <col min="9010" max="9217" width="12.5703125" style="13"/>
    <col min="9218" max="9218" width="0" style="13" hidden="1" customWidth="1"/>
    <col min="9219" max="9219" width="7.7109375" style="13" customWidth="1"/>
    <col min="9220" max="9220" width="7" style="13" customWidth="1"/>
    <col min="9221" max="9221" width="14.7109375" style="13" customWidth="1"/>
    <col min="9222" max="9222" width="2.85546875" style="13" customWidth="1"/>
    <col min="9223" max="9223" width="6.28515625" style="13" customWidth="1"/>
    <col min="9224" max="9262" width="2.85546875" style="13" customWidth="1"/>
    <col min="9263" max="9263" width="5" style="13" customWidth="1"/>
    <col min="9264" max="9264" width="12.7109375" style="13" customWidth="1"/>
    <col min="9265" max="9265" width="2.85546875" style="13" customWidth="1"/>
    <col min="9266" max="9473" width="12.5703125" style="13"/>
    <col min="9474" max="9474" width="0" style="13" hidden="1" customWidth="1"/>
    <col min="9475" max="9475" width="7.7109375" style="13" customWidth="1"/>
    <col min="9476" max="9476" width="7" style="13" customWidth="1"/>
    <col min="9477" max="9477" width="14.7109375" style="13" customWidth="1"/>
    <col min="9478" max="9478" width="2.85546875" style="13" customWidth="1"/>
    <col min="9479" max="9479" width="6.28515625" style="13" customWidth="1"/>
    <col min="9480" max="9518" width="2.85546875" style="13" customWidth="1"/>
    <col min="9519" max="9519" width="5" style="13" customWidth="1"/>
    <col min="9520" max="9520" width="12.7109375" style="13" customWidth="1"/>
    <col min="9521" max="9521" width="2.85546875" style="13" customWidth="1"/>
    <col min="9522" max="9729" width="12.5703125" style="13"/>
    <col min="9730" max="9730" width="0" style="13" hidden="1" customWidth="1"/>
    <col min="9731" max="9731" width="7.7109375" style="13" customWidth="1"/>
    <col min="9732" max="9732" width="7" style="13" customWidth="1"/>
    <col min="9733" max="9733" width="14.7109375" style="13" customWidth="1"/>
    <col min="9734" max="9734" width="2.85546875" style="13" customWidth="1"/>
    <col min="9735" max="9735" width="6.28515625" style="13" customWidth="1"/>
    <col min="9736" max="9774" width="2.85546875" style="13" customWidth="1"/>
    <col min="9775" max="9775" width="5" style="13" customWidth="1"/>
    <col min="9776" max="9776" width="12.7109375" style="13" customWidth="1"/>
    <col min="9777" max="9777" width="2.85546875" style="13" customWidth="1"/>
    <col min="9778" max="9985" width="12.5703125" style="13"/>
    <col min="9986" max="9986" width="0" style="13" hidden="1" customWidth="1"/>
    <col min="9987" max="9987" width="7.7109375" style="13" customWidth="1"/>
    <col min="9988" max="9988" width="7" style="13" customWidth="1"/>
    <col min="9989" max="9989" width="14.7109375" style="13" customWidth="1"/>
    <col min="9990" max="9990" width="2.85546875" style="13" customWidth="1"/>
    <col min="9991" max="9991" width="6.28515625" style="13" customWidth="1"/>
    <col min="9992" max="10030" width="2.85546875" style="13" customWidth="1"/>
    <col min="10031" max="10031" width="5" style="13" customWidth="1"/>
    <col min="10032" max="10032" width="12.7109375" style="13" customWidth="1"/>
    <col min="10033" max="10033" width="2.85546875" style="13" customWidth="1"/>
    <col min="10034" max="10241" width="12.5703125" style="13"/>
    <col min="10242" max="10242" width="0" style="13" hidden="1" customWidth="1"/>
    <col min="10243" max="10243" width="7.7109375" style="13" customWidth="1"/>
    <col min="10244" max="10244" width="7" style="13" customWidth="1"/>
    <col min="10245" max="10245" width="14.7109375" style="13" customWidth="1"/>
    <col min="10246" max="10246" width="2.85546875" style="13" customWidth="1"/>
    <col min="10247" max="10247" width="6.28515625" style="13" customWidth="1"/>
    <col min="10248" max="10286" width="2.85546875" style="13" customWidth="1"/>
    <col min="10287" max="10287" width="5" style="13" customWidth="1"/>
    <col min="10288" max="10288" width="12.7109375" style="13" customWidth="1"/>
    <col min="10289" max="10289" width="2.85546875" style="13" customWidth="1"/>
    <col min="10290" max="10497" width="12.5703125" style="13"/>
    <col min="10498" max="10498" width="0" style="13" hidden="1" customWidth="1"/>
    <col min="10499" max="10499" width="7.7109375" style="13" customWidth="1"/>
    <col min="10500" max="10500" width="7" style="13" customWidth="1"/>
    <col min="10501" max="10501" width="14.7109375" style="13" customWidth="1"/>
    <col min="10502" max="10502" width="2.85546875" style="13" customWidth="1"/>
    <col min="10503" max="10503" width="6.28515625" style="13" customWidth="1"/>
    <col min="10504" max="10542" width="2.85546875" style="13" customWidth="1"/>
    <col min="10543" max="10543" width="5" style="13" customWidth="1"/>
    <col min="10544" max="10544" width="12.7109375" style="13" customWidth="1"/>
    <col min="10545" max="10545" width="2.85546875" style="13" customWidth="1"/>
    <col min="10546" max="10753" width="12.5703125" style="13"/>
    <col min="10754" max="10754" width="0" style="13" hidden="1" customWidth="1"/>
    <col min="10755" max="10755" width="7.7109375" style="13" customWidth="1"/>
    <col min="10756" max="10756" width="7" style="13" customWidth="1"/>
    <col min="10757" max="10757" width="14.7109375" style="13" customWidth="1"/>
    <col min="10758" max="10758" width="2.85546875" style="13" customWidth="1"/>
    <col min="10759" max="10759" width="6.28515625" style="13" customWidth="1"/>
    <col min="10760" max="10798" width="2.85546875" style="13" customWidth="1"/>
    <col min="10799" max="10799" width="5" style="13" customWidth="1"/>
    <col min="10800" max="10800" width="12.7109375" style="13" customWidth="1"/>
    <col min="10801" max="10801" width="2.85546875" style="13" customWidth="1"/>
    <col min="10802" max="11009" width="12.5703125" style="13"/>
    <col min="11010" max="11010" width="0" style="13" hidden="1" customWidth="1"/>
    <col min="11011" max="11011" width="7.7109375" style="13" customWidth="1"/>
    <col min="11012" max="11012" width="7" style="13" customWidth="1"/>
    <col min="11013" max="11013" width="14.7109375" style="13" customWidth="1"/>
    <col min="11014" max="11014" width="2.85546875" style="13" customWidth="1"/>
    <col min="11015" max="11015" width="6.28515625" style="13" customWidth="1"/>
    <col min="11016" max="11054" width="2.85546875" style="13" customWidth="1"/>
    <col min="11055" max="11055" width="5" style="13" customWidth="1"/>
    <col min="11056" max="11056" width="12.7109375" style="13" customWidth="1"/>
    <col min="11057" max="11057" width="2.85546875" style="13" customWidth="1"/>
    <col min="11058" max="11265" width="12.5703125" style="13"/>
    <col min="11266" max="11266" width="0" style="13" hidden="1" customWidth="1"/>
    <col min="11267" max="11267" width="7.7109375" style="13" customWidth="1"/>
    <col min="11268" max="11268" width="7" style="13" customWidth="1"/>
    <col min="11269" max="11269" width="14.7109375" style="13" customWidth="1"/>
    <col min="11270" max="11270" width="2.85546875" style="13" customWidth="1"/>
    <col min="11271" max="11271" width="6.28515625" style="13" customWidth="1"/>
    <col min="11272" max="11310" width="2.85546875" style="13" customWidth="1"/>
    <col min="11311" max="11311" width="5" style="13" customWidth="1"/>
    <col min="11312" max="11312" width="12.7109375" style="13" customWidth="1"/>
    <col min="11313" max="11313" width="2.85546875" style="13" customWidth="1"/>
    <col min="11314" max="11521" width="12.5703125" style="13"/>
    <col min="11522" max="11522" width="0" style="13" hidden="1" customWidth="1"/>
    <col min="11523" max="11523" width="7.7109375" style="13" customWidth="1"/>
    <col min="11524" max="11524" width="7" style="13" customWidth="1"/>
    <col min="11525" max="11525" width="14.7109375" style="13" customWidth="1"/>
    <col min="11526" max="11526" width="2.85546875" style="13" customWidth="1"/>
    <col min="11527" max="11527" width="6.28515625" style="13" customWidth="1"/>
    <col min="11528" max="11566" width="2.85546875" style="13" customWidth="1"/>
    <col min="11567" max="11567" width="5" style="13" customWidth="1"/>
    <col min="11568" max="11568" width="12.7109375" style="13" customWidth="1"/>
    <col min="11569" max="11569" width="2.85546875" style="13" customWidth="1"/>
    <col min="11570" max="11777" width="12.5703125" style="13"/>
    <col min="11778" max="11778" width="0" style="13" hidden="1" customWidth="1"/>
    <col min="11779" max="11779" width="7.7109375" style="13" customWidth="1"/>
    <col min="11780" max="11780" width="7" style="13" customWidth="1"/>
    <col min="11781" max="11781" width="14.7109375" style="13" customWidth="1"/>
    <col min="11782" max="11782" width="2.85546875" style="13" customWidth="1"/>
    <col min="11783" max="11783" width="6.28515625" style="13" customWidth="1"/>
    <col min="11784" max="11822" width="2.85546875" style="13" customWidth="1"/>
    <col min="11823" max="11823" width="5" style="13" customWidth="1"/>
    <col min="11824" max="11824" width="12.7109375" style="13" customWidth="1"/>
    <col min="11825" max="11825" width="2.85546875" style="13" customWidth="1"/>
    <col min="11826" max="12033" width="12.5703125" style="13"/>
    <col min="12034" max="12034" width="0" style="13" hidden="1" customWidth="1"/>
    <col min="12035" max="12035" width="7.7109375" style="13" customWidth="1"/>
    <col min="12036" max="12036" width="7" style="13" customWidth="1"/>
    <col min="12037" max="12037" width="14.7109375" style="13" customWidth="1"/>
    <col min="12038" max="12038" width="2.85546875" style="13" customWidth="1"/>
    <col min="12039" max="12039" width="6.28515625" style="13" customWidth="1"/>
    <col min="12040" max="12078" width="2.85546875" style="13" customWidth="1"/>
    <col min="12079" max="12079" width="5" style="13" customWidth="1"/>
    <col min="12080" max="12080" width="12.7109375" style="13" customWidth="1"/>
    <col min="12081" max="12081" width="2.85546875" style="13" customWidth="1"/>
    <col min="12082" max="12289" width="12.5703125" style="13"/>
    <col min="12290" max="12290" width="0" style="13" hidden="1" customWidth="1"/>
    <col min="12291" max="12291" width="7.7109375" style="13" customWidth="1"/>
    <col min="12292" max="12292" width="7" style="13" customWidth="1"/>
    <col min="12293" max="12293" width="14.7109375" style="13" customWidth="1"/>
    <col min="12294" max="12294" width="2.85546875" style="13" customWidth="1"/>
    <col min="12295" max="12295" width="6.28515625" style="13" customWidth="1"/>
    <col min="12296" max="12334" width="2.85546875" style="13" customWidth="1"/>
    <col min="12335" max="12335" width="5" style="13" customWidth="1"/>
    <col min="12336" max="12336" width="12.7109375" style="13" customWidth="1"/>
    <col min="12337" max="12337" width="2.85546875" style="13" customWidth="1"/>
    <col min="12338" max="12545" width="12.5703125" style="13"/>
    <col min="12546" max="12546" width="0" style="13" hidden="1" customWidth="1"/>
    <col min="12547" max="12547" width="7.7109375" style="13" customWidth="1"/>
    <col min="12548" max="12548" width="7" style="13" customWidth="1"/>
    <col min="12549" max="12549" width="14.7109375" style="13" customWidth="1"/>
    <col min="12550" max="12550" width="2.85546875" style="13" customWidth="1"/>
    <col min="12551" max="12551" width="6.28515625" style="13" customWidth="1"/>
    <col min="12552" max="12590" width="2.85546875" style="13" customWidth="1"/>
    <col min="12591" max="12591" width="5" style="13" customWidth="1"/>
    <col min="12592" max="12592" width="12.7109375" style="13" customWidth="1"/>
    <col min="12593" max="12593" width="2.85546875" style="13" customWidth="1"/>
    <col min="12594" max="12801" width="12.5703125" style="13"/>
    <col min="12802" max="12802" width="0" style="13" hidden="1" customWidth="1"/>
    <col min="12803" max="12803" width="7.7109375" style="13" customWidth="1"/>
    <col min="12804" max="12804" width="7" style="13" customWidth="1"/>
    <col min="12805" max="12805" width="14.7109375" style="13" customWidth="1"/>
    <col min="12806" max="12806" width="2.85546875" style="13" customWidth="1"/>
    <col min="12807" max="12807" width="6.28515625" style="13" customWidth="1"/>
    <col min="12808" max="12846" width="2.85546875" style="13" customWidth="1"/>
    <col min="12847" max="12847" width="5" style="13" customWidth="1"/>
    <col min="12848" max="12848" width="12.7109375" style="13" customWidth="1"/>
    <col min="12849" max="12849" width="2.85546875" style="13" customWidth="1"/>
    <col min="12850" max="13057" width="12.5703125" style="13"/>
    <col min="13058" max="13058" width="0" style="13" hidden="1" customWidth="1"/>
    <col min="13059" max="13059" width="7.7109375" style="13" customWidth="1"/>
    <col min="13060" max="13060" width="7" style="13" customWidth="1"/>
    <col min="13061" max="13061" width="14.7109375" style="13" customWidth="1"/>
    <col min="13062" max="13062" width="2.85546875" style="13" customWidth="1"/>
    <col min="13063" max="13063" width="6.28515625" style="13" customWidth="1"/>
    <col min="13064" max="13102" width="2.85546875" style="13" customWidth="1"/>
    <col min="13103" max="13103" width="5" style="13" customWidth="1"/>
    <col min="13104" max="13104" width="12.7109375" style="13" customWidth="1"/>
    <col min="13105" max="13105" width="2.85546875" style="13" customWidth="1"/>
    <col min="13106" max="13313" width="12.5703125" style="13"/>
    <col min="13314" max="13314" width="0" style="13" hidden="1" customWidth="1"/>
    <col min="13315" max="13315" width="7.7109375" style="13" customWidth="1"/>
    <col min="13316" max="13316" width="7" style="13" customWidth="1"/>
    <col min="13317" max="13317" width="14.7109375" style="13" customWidth="1"/>
    <col min="13318" max="13318" width="2.85546875" style="13" customWidth="1"/>
    <col min="13319" max="13319" width="6.28515625" style="13" customWidth="1"/>
    <col min="13320" max="13358" width="2.85546875" style="13" customWidth="1"/>
    <col min="13359" max="13359" width="5" style="13" customWidth="1"/>
    <col min="13360" max="13360" width="12.7109375" style="13" customWidth="1"/>
    <col min="13361" max="13361" width="2.85546875" style="13" customWidth="1"/>
    <col min="13362" max="13569" width="12.5703125" style="13"/>
    <col min="13570" max="13570" width="0" style="13" hidden="1" customWidth="1"/>
    <col min="13571" max="13571" width="7.7109375" style="13" customWidth="1"/>
    <col min="13572" max="13572" width="7" style="13" customWidth="1"/>
    <col min="13573" max="13573" width="14.7109375" style="13" customWidth="1"/>
    <col min="13574" max="13574" width="2.85546875" style="13" customWidth="1"/>
    <col min="13575" max="13575" width="6.28515625" style="13" customWidth="1"/>
    <col min="13576" max="13614" width="2.85546875" style="13" customWidth="1"/>
    <col min="13615" max="13615" width="5" style="13" customWidth="1"/>
    <col min="13616" max="13616" width="12.7109375" style="13" customWidth="1"/>
    <col min="13617" max="13617" width="2.85546875" style="13" customWidth="1"/>
    <col min="13618" max="13825" width="12.5703125" style="13"/>
    <col min="13826" max="13826" width="0" style="13" hidden="1" customWidth="1"/>
    <col min="13827" max="13827" width="7.7109375" style="13" customWidth="1"/>
    <col min="13828" max="13828" width="7" style="13" customWidth="1"/>
    <col min="13829" max="13829" width="14.7109375" style="13" customWidth="1"/>
    <col min="13830" max="13830" width="2.85546875" style="13" customWidth="1"/>
    <col min="13831" max="13831" width="6.28515625" style="13" customWidth="1"/>
    <col min="13832" max="13870" width="2.85546875" style="13" customWidth="1"/>
    <col min="13871" max="13871" width="5" style="13" customWidth="1"/>
    <col min="13872" max="13872" width="12.7109375" style="13" customWidth="1"/>
    <col min="13873" max="13873" width="2.85546875" style="13" customWidth="1"/>
    <col min="13874" max="14081" width="12.5703125" style="13"/>
    <col min="14082" max="14082" width="0" style="13" hidden="1" customWidth="1"/>
    <col min="14083" max="14083" width="7.7109375" style="13" customWidth="1"/>
    <col min="14084" max="14084" width="7" style="13" customWidth="1"/>
    <col min="14085" max="14085" width="14.7109375" style="13" customWidth="1"/>
    <col min="14086" max="14086" width="2.85546875" style="13" customWidth="1"/>
    <col min="14087" max="14087" width="6.28515625" style="13" customWidth="1"/>
    <col min="14088" max="14126" width="2.85546875" style="13" customWidth="1"/>
    <col min="14127" max="14127" width="5" style="13" customWidth="1"/>
    <col min="14128" max="14128" width="12.7109375" style="13" customWidth="1"/>
    <col min="14129" max="14129" width="2.85546875" style="13" customWidth="1"/>
    <col min="14130" max="14337" width="12.5703125" style="13"/>
    <col min="14338" max="14338" width="0" style="13" hidden="1" customWidth="1"/>
    <col min="14339" max="14339" width="7.7109375" style="13" customWidth="1"/>
    <col min="14340" max="14340" width="7" style="13" customWidth="1"/>
    <col min="14341" max="14341" width="14.7109375" style="13" customWidth="1"/>
    <col min="14342" max="14342" width="2.85546875" style="13" customWidth="1"/>
    <col min="14343" max="14343" width="6.28515625" style="13" customWidth="1"/>
    <col min="14344" max="14382" width="2.85546875" style="13" customWidth="1"/>
    <col min="14383" max="14383" width="5" style="13" customWidth="1"/>
    <col min="14384" max="14384" width="12.7109375" style="13" customWidth="1"/>
    <col min="14385" max="14385" width="2.85546875" style="13" customWidth="1"/>
    <col min="14386" max="14593" width="12.5703125" style="13"/>
    <col min="14594" max="14594" width="0" style="13" hidden="1" customWidth="1"/>
    <col min="14595" max="14595" width="7.7109375" style="13" customWidth="1"/>
    <col min="14596" max="14596" width="7" style="13" customWidth="1"/>
    <col min="14597" max="14597" width="14.7109375" style="13" customWidth="1"/>
    <col min="14598" max="14598" width="2.85546875" style="13" customWidth="1"/>
    <col min="14599" max="14599" width="6.28515625" style="13" customWidth="1"/>
    <col min="14600" max="14638" width="2.85546875" style="13" customWidth="1"/>
    <col min="14639" max="14639" width="5" style="13" customWidth="1"/>
    <col min="14640" max="14640" width="12.7109375" style="13" customWidth="1"/>
    <col min="14641" max="14641" width="2.85546875" style="13" customWidth="1"/>
    <col min="14642" max="14849" width="12.5703125" style="13"/>
    <col min="14850" max="14850" width="0" style="13" hidden="1" customWidth="1"/>
    <col min="14851" max="14851" width="7.7109375" style="13" customWidth="1"/>
    <col min="14852" max="14852" width="7" style="13" customWidth="1"/>
    <col min="14853" max="14853" width="14.7109375" style="13" customWidth="1"/>
    <col min="14854" max="14854" width="2.85546875" style="13" customWidth="1"/>
    <col min="14855" max="14855" width="6.28515625" style="13" customWidth="1"/>
    <col min="14856" max="14894" width="2.85546875" style="13" customWidth="1"/>
    <col min="14895" max="14895" width="5" style="13" customWidth="1"/>
    <col min="14896" max="14896" width="12.7109375" style="13" customWidth="1"/>
    <col min="14897" max="14897" width="2.85546875" style="13" customWidth="1"/>
    <col min="14898" max="15105" width="12.5703125" style="13"/>
    <col min="15106" max="15106" width="0" style="13" hidden="1" customWidth="1"/>
    <col min="15107" max="15107" width="7.7109375" style="13" customWidth="1"/>
    <col min="15108" max="15108" width="7" style="13" customWidth="1"/>
    <col min="15109" max="15109" width="14.7109375" style="13" customWidth="1"/>
    <col min="15110" max="15110" width="2.85546875" style="13" customWidth="1"/>
    <col min="15111" max="15111" width="6.28515625" style="13" customWidth="1"/>
    <col min="15112" max="15150" width="2.85546875" style="13" customWidth="1"/>
    <col min="15151" max="15151" width="5" style="13" customWidth="1"/>
    <col min="15152" max="15152" width="12.7109375" style="13" customWidth="1"/>
    <col min="15153" max="15153" width="2.85546875" style="13" customWidth="1"/>
    <col min="15154" max="15361" width="12.5703125" style="13"/>
    <col min="15362" max="15362" width="0" style="13" hidden="1" customWidth="1"/>
    <col min="15363" max="15363" width="7.7109375" style="13" customWidth="1"/>
    <col min="15364" max="15364" width="7" style="13" customWidth="1"/>
    <col min="15365" max="15365" width="14.7109375" style="13" customWidth="1"/>
    <col min="15366" max="15366" width="2.85546875" style="13" customWidth="1"/>
    <col min="15367" max="15367" width="6.28515625" style="13" customWidth="1"/>
    <col min="15368" max="15406" width="2.85546875" style="13" customWidth="1"/>
    <col min="15407" max="15407" width="5" style="13" customWidth="1"/>
    <col min="15408" max="15408" width="12.7109375" style="13" customWidth="1"/>
    <col min="15409" max="15409" width="2.85546875" style="13" customWidth="1"/>
    <col min="15410" max="15617" width="12.5703125" style="13"/>
    <col min="15618" max="15618" width="0" style="13" hidden="1" customWidth="1"/>
    <col min="15619" max="15619" width="7.7109375" style="13" customWidth="1"/>
    <col min="15620" max="15620" width="7" style="13" customWidth="1"/>
    <col min="15621" max="15621" width="14.7109375" style="13" customWidth="1"/>
    <col min="15622" max="15622" width="2.85546875" style="13" customWidth="1"/>
    <col min="15623" max="15623" width="6.28515625" style="13" customWidth="1"/>
    <col min="15624" max="15662" width="2.85546875" style="13" customWidth="1"/>
    <col min="15663" max="15663" width="5" style="13" customWidth="1"/>
    <col min="15664" max="15664" width="12.7109375" style="13" customWidth="1"/>
    <col min="15665" max="15665" width="2.85546875" style="13" customWidth="1"/>
    <col min="15666" max="15873" width="12.5703125" style="13"/>
    <col min="15874" max="15874" width="0" style="13" hidden="1" customWidth="1"/>
    <col min="15875" max="15875" width="7.7109375" style="13" customWidth="1"/>
    <col min="15876" max="15876" width="7" style="13" customWidth="1"/>
    <col min="15877" max="15877" width="14.7109375" style="13" customWidth="1"/>
    <col min="15878" max="15878" width="2.85546875" style="13" customWidth="1"/>
    <col min="15879" max="15879" width="6.28515625" style="13" customWidth="1"/>
    <col min="15880" max="15918" width="2.85546875" style="13" customWidth="1"/>
    <col min="15919" max="15919" width="5" style="13" customWidth="1"/>
    <col min="15920" max="15920" width="12.7109375" style="13" customWidth="1"/>
    <col min="15921" max="15921" width="2.85546875" style="13" customWidth="1"/>
    <col min="15922" max="16129" width="12.5703125" style="13"/>
    <col min="16130" max="16130" width="0" style="13" hidden="1" customWidth="1"/>
    <col min="16131" max="16131" width="7.7109375" style="13" customWidth="1"/>
    <col min="16132" max="16132" width="7" style="13" customWidth="1"/>
    <col min="16133" max="16133" width="14.7109375" style="13" customWidth="1"/>
    <col min="16134" max="16134" width="2.85546875" style="13" customWidth="1"/>
    <col min="16135" max="16135" width="6.28515625" style="13" customWidth="1"/>
    <col min="16136" max="16174" width="2.85546875" style="13" customWidth="1"/>
    <col min="16175" max="16175" width="5" style="13" customWidth="1"/>
    <col min="16176" max="16176" width="12.7109375" style="13" customWidth="1"/>
    <col min="16177" max="16177" width="2.85546875" style="13" customWidth="1"/>
    <col min="16178" max="16384" width="12.5703125" style="13"/>
  </cols>
  <sheetData>
    <row r="1" spans="2:50" ht="17.25" customHeight="1" x14ac:dyDescent="0.25">
      <c r="B1" s="212" t="s">
        <v>348</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02"/>
    </row>
    <row r="2" spans="2:50" ht="18.75" customHeight="1" x14ac:dyDescent="0.25">
      <c r="B2" s="213" t="s">
        <v>154</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row>
    <row r="4" spans="2:50" ht="39.75" customHeight="1" x14ac:dyDescent="0.25">
      <c r="C4" s="214" t="s">
        <v>349</v>
      </c>
      <c r="D4" s="214"/>
      <c r="E4" s="214"/>
      <c r="F4" s="214"/>
      <c r="G4" s="214"/>
      <c r="H4" s="214"/>
      <c r="I4" s="203"/>
      <c r="J4" s="203"/>
      <c r="K4" s="203"/>
      <c r="L4" s="203"/>
      <c r="M4" s="203"/>
      <c r="N4" s="203"/>
      <c r="O4" s="203"/>
      <c r="P4" s="203"/>
      <c r="Q4" s="81"/>
      <c r="R4" s="81"/>
      <c r="S4" s="81"/>
      <c r="T4" s="81"/>
      <c r="U4" s="81"/>
      <c r="V4" s="81"/>
      <c r="W4" s="81"/>
      <c r="X4" s="81"/>
      <c r="Y4" s="81"/>
      <c r="Z4" s="81"/>
      <c r="AA4" s="81"/>
      <c r="AB4" s="81"/>
      <c r="AC4" s="81"/>
      <c r="AD4" s="81"/>
      <c r="AE4" s="81"/>
      <c r="AF4" s="81"/>
      <c r="AG4" s="82"/>
      <c r="AH4" s="82"/>
      <c r="AI4" s="82"/>
      <c r="AJ4" s="82"/>
      <c r="AK4" s="82"/>
      <c r="AL4" s="83"/>
      <c r="AM4" s="215" t="s">
        <v>149</v>
      </c>
      <c r="AN4" s="215"/>
      <c r="AO4" s="215"/>
      <c r="AP4" s="215"/>
      <c r="AQ4" s="215"/>
      <c r="AR4" s="215"/>
      <c r="AS4" s="215"/>
      <c r="AT4" s="215"/>
      <c r="AU4" s="215"/>
      <c r="AV4" s="83"/>
      <c r="AW4" s="82"/>
    </row>
    <row r="5" spans="2:50" ht="30.75" customHeight="1" x14ac:dyDescent="0.25">
      <c r="C5" s="216" t="s">
        <v>350</v>
      </c>
      <c r="D5" s="216"/>
      <c r="E5" s="216"/>
      <c r="F5" s="216"/>
      <c r="G5" s="216"/>
      <c r="H5" s="216"/>
      <c r="I5" s="216"/>
      <c r="J5" s="216"/>
      <c r="K5" s="85"/>
      <c r="AG5" s="81"/>
      <c r="AH5" s="81"/>
      <c r="AI5" s="81"/>
      <c r="AJ5" s="81"/>
      <c r="AK5" s="81"/>
      <c r="AL5" s="217" t="s">
        <v>351</v>
      </c>
      <c r="AM5" s="217"/>
      <c r="AN5" s="217"/>
      <c r="AO5" s="217"/>
      <c r="AP5" s="12"/>
      <c r="AQ5" s="12"/>
      <c r="AR5" s="12"/>
      <c r="AS5" s="214" t="s">
        <v>150</v>
      </c>
      <c r="AT5" s="214"/>
      <c r="AU5" s="214"/>
      <c r="AV5" s="214"/>
      <c r="AW5" s="81"/>
    </row>
    <row r="6" spans="2:50" ht="22.5" customHeight="1" x14ac:dyDescent="0.25">
      <c r="B6" s="16"/>
      <c r="C6" s="214"/>
      <c r="D6" s="214"/>
      <c r="E6" s="214"/>
      <c r="F6" s="214"/>
      <c r="G6" s="214"/>
      <c r="H6" s="214"/>
      <c r="O6" s="84"/>
      <c r="AL6" s="200"/>
      <c r="AM6" s="218" t="s">
        <v>151</v>
      </c>
      <c r="AN6" s="218"/>
      <c r="AO6" s="218"/>
      <c r="AP6" s="218"/>
      <c r="AQ6" s="218"/>
      <c r="AR6" s="218"/>
      <c r="AS6" s="218"/>
      <c r="AT6" s="218"/>
      <c r="AU6" s="218"/>
      <c r="AV6" s="199"/>
    </row>
    <row r="7" spans="2:50" ht="20.25" customHeight="1" x14ac:dyDescent="0.25">
      <c r="C7" s="219"/>
      <c r="D7" s="219"/>
      <c r="E7" s="219"/>
      <c r="F7" s="219"/>
      <c r="G7" s="219"/>
      <c r="AG7" s="220" t="s">
        <v>152</v>
      </c>
      <c r="AH7" s="220"/>
      <c r="AI7" s="220"/>
      <c r="AJ7" s="220"/>
      <c r="AK7" s="220"/>
      <c r="AL7" s="220"/>
      <c r="AM7" s="220"/>
      <c r="AN7" s="220"/>
      <c r="AO7" s="220"/>
      <c r="AP7" s="220"/>
      <c r="AQ7" s="220"/>
      <c r="AR7" s="220"/>
      <c r="AS7" s="220"/>
      <c r="AT7" s="220"/>
      <c r="AU7" s="220"/>
      <c r="AV7" s="220"/>
      <c r="AW7" s="220"/>
    </row>
    <row r="8" spans="2:50" ht="27.75" customHeight="1" x14ac:dyDescent="0.25">
      <c r="B8" s="221" t="s">
        <v>316</v>
      </c>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row>
    <row r="9" spans="2:50" ht="19.5" customHeight="1" x14ac:dyDescent="0.25">
      <c r="B9" s="211" t="s">
        <v>153</v>
      </c>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row>
    <row r="10" spans="2:50" ht="26.25" customHeight="1" x14ac:dyDescent="0.25">
      <c r="B10" s="223" t="s">
        <v>313</v>
      </c>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row>
    <row r="11" spans="2:50" ht="17.25" customHeight="1" x14ac:dyDescent="0.25">
      <c r="B11" s="224" t="s">
        <v>236</v>
      </c>
      <c r="C11" s="224"/>
      <c r="D11" s="224"/>
      <c r="E11" s="15"/>
      <c r="F11" s="15"/>
      <c r="G11" s="16"/>
      <c r="H11" s="225" t="s">
        <v>237</v>
      </c>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15"/>
      <c r="AL11" s="15"/>
      <c r="AM11" s="15"/>
      <c r="AN11" s="15"/>
      <c r="AO11" s="15"/>
      <c r="AP11" s="15"/>
      <c r="AQ11" s="15"/>
      <c r="AR11" s="15"/>
      <c r="AS11" s="15"/>
      <c r="AT11" s="15"/>
      <c r="AU11" s="15"/>
      <c r="AV11" s="15"/>
      <c r="AW11" s="15"/>
      <c r="AX11" s="86"/>
    </row>
    <row r="12" spans="2:50" ht="19.5" customHeight="1" x14ac:dyDescent="0.25">
      <c r="B12" s="226" t="s">
        <v>155</v>
      </c>
      <c r="C12" s="226"/>
      <c r="D12" s="226"/>
      <c r="E12" s="93"/>
      <c r="F12" s="93"/>
      <c r="G12" s="93"/>
      <c r="H12" s="227" t="s">
        <v>156</v>
      </c>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c r="AR12" s="227"/>
      <c r="AS12" s="227"/>
      <c r="AT12" s="227"/>
      <c r="AU12" s="227"/>
      <c r="AV12" s="227"/>
      <c r="AW12" s="14"/>
    </row>
    <row r="13" spans="2:50" ht="19.5" customHeight="1" x14ac:dyDescent="0.25">
      <c r="B13" s="228" t="s">
        <v>304</v>
      </c>
      <c r="C13" s="228"/>
      <c r="D13" s="228"/>
      <c r="E13" s="228"/>
      <c r="F13" s="228"/>
      <c r="G13" s="228"/>
      <c r="H13" s="228"/>
      <c r="I13" s="89"/>
      <c r="J13" s="89"/>
      <c r="K13" s="89"/>
      <c r="L13" s="89"/>
      <c r="M13" s="89"/>
      <c r="N13" s="89"/>
      <c r="O13" s="89"/>
      <c r="AW13" s="14"/>
    </row>
    <row r="14" spans="2:50" ht="36.75" customHeight="1" x14ac:dyDescent="0.25">
      <c r="B14" s="229" t="s">
        <v>305</v>
      </c>
      <c r="C14" s="229"/>
      <c r="D14" s="229"/>
      <c r="E14" s="229"/>
      <c r="F14" s="229"/>
      <c r="G14" s="229"/>
      <c r="H14" s="229"/>
      <c r="I14" s="91"/>
      <c r="J14" s="91"/>
      <c r="K14" s="91"/>
      <c r="L14" s="91"/>
      <c r="M14" s="91"/>
      <c r="N14" s="91"/>
      <c r="O14" s="91"/>
      <c r="P14" s="91"/>
      <c r="Q14" s="91"/>
      <c r="R14" s="230" t="s">
        <v>309</v>
      </c>
      <c r="S14" s="230"/>
      <c r="T14" s="230"/>
      <c r="U14" s="230"/>
      <c r="V14" s="230"/>
      <c r="W14" s="230"/>
      <c r="X14" s="230"/>
      <c r="Y14" s="230"/>
      <c r="Z14" s="230"/>
      <c r="AA14" s="230"/>
      <c r="AB14" s="230"/>
      <c r="AC14" s="91"/>
      <c r="AD14" s="91"/>
      <c r="AE14" s="91"/>
      <c r="AF14" s="91"/>
      <c r="AG14" s="231">
        <v>2019</v>
      </c>
      <c r="AH14" s="231"/>
      <c r="AI14" s="231"/>
      <c r="AJ14" s="231"/>
      <c r="AK14" s="15"/>
      <c r="AL14" s="15"/>
      <c r="AM14" s="15"/>
      <c r="AN14" s="15"/>
      <c r="AO14" s="15"/>
      <c r="AP14" s="15"/>
      <c r="AQ14" s="15"/>
      <c r="AR14" s="15"/>
      <c r="AS14" s="15"/>
      <c r="AT14" s="15"/>
      <c r="AU14" s="15"/>
      <c r="AV14" s="15"/>
      <c r="AW14" s="15"/>
    </row>
    <row r="15" spans="2:50" ht="15" customHeight="1" x14ac:dyDescent="0.25">
      <c r="B15" s="232" t="s">
        <v>306</v>
      </c>
      <c r="C15" s="233"/>
      <c r="D15" s="233"/>
      <c r="E15" s="233"/>
      <c r="F15" s="233"/>
      <c r="G15" s="233"/>
      <c r="H15" s="90"/>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row>
    <row r="16" spans="2:50" ht="13.5" hidden="1" customHeight="1" x14ac:dyDescent="0.25">
      <c r="B16" s="76"/>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row>
    <row r="17" spans="1:49" ht="13.5" hidden="1" customHeight="1" x14ac:dyDescent="0.25">
      <c r="B17" s="76"/>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row>
    <row r="18" spans="1:49" ht="13.5" hidden="1" customHeight="1" x14ac:dyDescent="0.25">
      <c r="B18" s="76"/>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row>
    <row r="19" spans="1:49" ht="13.5" hidden="1" customHeight="1" x14ac:dyDescent="0.25">
      <c r="B19" s="76"/>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row>
    <row r="20" spans="1:49" ht="13.5" hidden="1" customHeight="1" x14ac:dyDescent="0.25">
      <c r="B20" s="76"/>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row>
    <row r="21" spans="1:49" ht="13.5" hidden="1" customHeight="1" x14ac:dyDescent="0.25">
      <c r="B21" s="76"/>
      <c r="H21" s="222"/>
      <c r="I21" s="222"/>
      <c r="J21" s="222"/>
      <c r="K21" s="222"/>
      <c r="L21" s="222"/>
      <c r="M21" s="222"/>
      <c r="N21" s="222"/>
      <c r="O21" s="222"/>
      <c r="P21" s="222"/>
      <c r="Q21" s="237"/>
      <c r="R21" s="237"/>
      <c r="S21" s="237"/>
      <c r="T21" s="237"/>
      <c r="U21" s="237"/>
      <c r="V21" s="237"/>
      <c r="W21" s="237"/>
      <c r="X21" s="237"/>
      <c r="Y21" s="237"/>
      <c r="Z21" s="237"/>
      <c r="AA21" s="237"/>
      <c r="AB21" s="237"/>
      <c r="AC21" s="237"/>
      <c r="AD21" s="237"/>
      <c r="AE21" s="237"/>
      <c r="AF21" s="237"/>
      <c r="AG21" s="237"/>
      <c r="AH21" s="237"/>
      <c r="AI21" s="222"/>
      <c r="AJ21" s="237"/>
      <c r="AK21" s="237"/>
      <c r="AL21" s="237"/>
      <c r="AM21" s="237"/>
      <c r="AN21" s="237"/>
      <c r="AO21" s="237"/>
      <c r="AP21" s="237"/>
      <c r="AQ21" s="237"/>
      <c r="AR21" s="237"/>
      <c r="AS21" s="237"/>
      <c r="AT21" s="237"/>
      <c r="AU21" s="237"/>
      <c r="AV21" s="237"/>
      <c r="AW21" s="222"/>
    </row>
    <row r="22" spans="1:49" ht="17.25" customHeight="1" x14ac:dyDescent="0.25">
      <c r="B22" s="228" t="s">
        <v>307</v>
      </c>
      <c r="C22" s="238"/>
      <c r="D22" s="238"/>
      <c r="E22" s="238"/>
      <c r="F22" s="238"/>
      <c r="G22" s="238"/>
      <c r="H22" s="238"/>
      <c r="I22" s="88"/>
      <c r="J22" s="88"/>
      <c r="K22" s="88"/>
      <c r="L22" s="88"/>
      <c r="M22" s="88"/>
      <c r="N22" s="88"/>
      <c r="O22" s="88"/>
      <c r="P22" s="16"/>
      <c r="Q22" s="91"/>
      <c r="R22" s="239" t="s">
        <v>310</v>
      </c>
      <c r="S22" s="239"/>
      <c r="T22" s="239"/>
      <c r="U22" s="239"/>
      <c r="V22" s="239"/>
      <c r="W22" s="239"/>
      <c r="X22" s="239"/>
      <c r="Y22" s="239"/>
      <c r="Z22" s="239"/>
      <c r="AA22" s="239"/>
      <c r="AB22" s="239"/>
      <c r="AC22" s="239"/>
      <c r="AD22" s="239"/>
      <c r="AE22" s="239"/>
      <c r="AF22" s="92"/>
      <c r="AG22" s="239" t="s">
        <v>311</v>
      </c>
      <c r="AH22" s="239"/>
      <c r="AI22" s="239"/>
      <c r="AJ22" s="239"/>
      <c r="AK22" s="239"/>
      <c r="AL22" s="239"/>
      <c r="AM22" s="239"/>
      <c r="AN22" s="239"/>
      <c r="AO22" s="239"/>
      <c r="AP22" s="239"/>
      <c r="AQ22" s="239"/>
      <c r="AR22" s="239"/>
      <c r="AS22" s="239"/>
      <c r="AT22" s="241"/>
      <c r="AU22" s="241"/>
      <c r="AV22" s="241"/>
      <c r="AW22" s="88"/>
    </row>
    <row r="23" spans="1:49" ht="13.5" customHeight="1" x14ac:dyDescent="0.25">
      <c r="B23" s="242" t="s">
        <v>308</v>
      </c>
      <c r="C23" s="242"/>
      <c r="D23" s="242"/>
      <c r="E23" s="242"/>
      <c r="F23" s="242"/>
      <c r="G23" s="242"/>
      <c r="H23" s="242"/>
      <c r="I23" s="16"/>
      <c r="J23" s="16"/>
      <c r="K23" s="16"/>
      <c r="L23" s="16"/>
      <c r="M23" s="16"/>
      <c r="N23" s="16"/>
      <c r="O23" s="16"/>
      <c r="P23" s="16"/>
      <c r="Q23" s="16"/>
      <c r="R23" s="240"/>
      <c r="S23" s="240"/>
      <c r="T23" s="240"/>
      <c r="U23" s="240"/>
      <c r="V23" s="240"/>
      <c r="W23" s="240"/>
      <c r="X23" s="240"/>
      <c r="Y23" s="240"/>
      <c r="Z23" s="240"/>
      <c r="AA23" s="240"/>
      <c r="AB23" s="240"/>
      <c r="AC23" s="240"/>
      <c r="AD23" s="240"/>
      <c r="AE23" s="240"/>
      <c r="AF23" s="92"/>
      <c r="AG23" s="240"/>
      <c r="AH23" s="240"/>
      <c r="AI23" s="240"/>
      <c r="AJ23" s="240"/>
      <c r="AK23" s="240"/>
      <c r="AL23" s="240"/>
      <c r="AM23" s="240"/>
      <c r="AN23" s="240"/>
      <c r="AO23" s="240"/>
      <c r="AP23" s="240"/>
      <c r="AQ23" s="240"/>
      <c r="AR23" s="240"/>
      <c r="AS23" s="240"/>
      <c r="AT23" s="14"/>
      <c r="AU23" s="16"/>
      <c r="AV23" s="14"/>
      <c r="AW23" s="14"/>
    </row>
    <row r="24" spans="1:49" ht="18.75" customHeight="1" x14ac:dyDescent="0.25">
      <c r="B24" s="243"/>
      <c r="C24" s="243"/>
      <c r="D24" s="243"/>
      <c r="E24" s="243"/>
      <c r="F24" s="243"/>
      <c r="G24" s="243"/>
      <c r="H24" s="243"/>
      <c r="I24" s="243"/>
      <c r="J24" s="243"/>
      <c r="K24" s="243"/>
      <c r="L24" s="243"/>
      <c r="M24" s="243"/>
      <c r="N24" s="243"/>
      <c r="O24" s="243"/>
      <c r="P24" s="243"/>
      <c r="Q24" s="18"/>
      <c r="R24" s="18"/>
      <c r="S24" s="18"/>
      <c r="T24" s="18"/>
      <c r="U24" s="18"/>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row>
    <row r="25" spans="1:49" ht="13.5" customHeight="1" x14ac:dyDescent="0.25">
      <c r="B25" s="87"/>
      <c r="C25" s="87"/>
      <c r="D25" s="87"/>
      <c r="E25" s="87"/>
      <c r="F25" s="87"/>
      <c r="G25" s="87"/>
      <c r="H25" s="87"/>
      <c r="I25" s="87"/>
      <c r="J25" s="87"/>
      <c r="K25" s="87"/>
      <c r="L25" s="87"/>
      <c r="M25" s="87"/>
      <c r="N25" s="87"/>
      <c r="O25" s="87"/>
      <c r="P25" s="87"/>
      <c r="Q25" s="87"/>
      <c r="R25" s="87"/>
      <c r="S25" s="87"/>
      <c r="T25" s="87"/>
      <c r="U25" s="87"/>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row>
    <row r="26" spans="1:49" ht="21" customHeight="1" x14ac:dyDescent="0.25">
      <c r="B26" s="246" t="s">
        <v>303</v>
      </c>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198"/>
    </row>
    <row r="27" spans="1:49" ht="79.5" customHeight="1" x14ac:dyDescent="0.25">
      <c r="B27" s="247" t="s">
        <v>312</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c r="AS27" s="247"/>
      <c r="AT27" s="247"/>
      <c r="AU27" s="247"/>
      <c r="AV27" s="247"/>
    </row>
    <row r="28" spans="1:49" ht="13.5" customHeight="1" x14ac:dyDescent="0.25">
      <c r="M28" s="234"/>
      <c r="N28" s="234"/>
      <c r="O28" s="235"/>
      <c r="P28" s="235"/>
      <c r="Q28" s="235"/>
      <c r="R28" s="235"/>
      <c r="S28" s="235"/>
      <c r="T28" s="234"/>
      <c r="U28" s="234"/>
      <c r="V28" s="236"/>
      <c r="W28" s="236"/>
      <c r="X28" s="236"/>
      <c r="Y28" s="236"/>
      <c r="Z28" s="236"/>
      <c r="AA28" s="236"/>
      <c r="AB28" s="86"/>
      <c r="AC28" s="86"/>
    </row>
    <row r="29" spans="1:49" ht="19.5" customHeight="1" x14ac:dyDescent="0.25">
      <c r="C29" s="250" t="s">
        <v>157</v>
      </c>
      <c r="D29" s="250"/>
      <c r="E29" s="250"/>
      <c r="F29" s="250"/>
      <c r="G29" s="250"/>
      <c r="H29" s="250"/>
      <c r="I29" s="250"/>
    </row>
    <row r="31" spans="1:49" s="204" customFormat="1" ht="13.5" customHeight="1" x14ac:dyDescent="0.25">
      <c r="A31" s="13"/>
      <c r="B31" s="13"/>
      <c r="C31" s="248" t="s">
        <v>352</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13"/>
      <c r="AW31" s="13"/>
    </row>
    <row r="32" spans="1:49" s="204" customFormat="1" ht="13.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row>
    <row r="33" spans="1:49" s="204" customFormat="1" ht="13.5" customHeight="1" x14ac:dyDescent="0.25">
      <c r="A33" s="13"/>
      <c r="B33" s="13"/>
      <c r="C33" s="248" t="s">
        <v>353</v>
      </c>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13"/>
      <c r="AW33" s="13"/>
    </row>
    <row r="34" spans="1:49" ht="13.5" customHeight="1" x14ac:dyDescent="0.25">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row>
    <row r="36" spans="1:49" ht="13.5" customHeight="1" x14ac:dyDescent="0.25">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row>
    <row r="38" spans="1:49" ht="13.5" customHeight="1" x14ac:dyDescent="0.25">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row>
    <row r="40" spans="1:49" ht="13.5" customHeight="1" x14ac:dyDescent="0.25">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row>
    <row r="41" spans="1:49" ht="13.5" customHeight="1" x14ac:dyDescent="0.25">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row>
    <row r="42" spans="1:49" ht="13.5" customHeight="1" x14ac:dyDescent="0.25">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row>
    <row r="43" spans="1:49" ht="13.5" customHeight="1" x14ac:dyDescent="0.25">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row>
    <row r="44" spans="1:49" ht="13.5" customHeight="1" x14ac:dyDescent="0.25">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row>
    <row r="49" spans="7:7" ht="13.5" customHeight="1" x14ac:dyDescent="0.25">
      <c r="G49" s="19"/>
    </row>
  </sheetData>
  <mergeCells count="53">
    <mergeCell ref="C44:AU44"/>
    <mergeCell ref="C29:I29"/>
    <mergeCell ref="C31:AU31"/>
    <mergeCell ref="C33:AU33"/>
    <mergeCell ref="C34:AU34"/>
    <mergeCell ref="C36:AU36"/>
    <mergeCell ref="C38:AU38"/>
    <mergeCell ref="B26:AV26"/>
    <mergeCell ref="B27:AV27"/>
    <mergeCell ref="C40:AU40"/>
    <mergeCell ref="C41:AV41"/>
    <mergeCell ref="C42:AU42"/>
    <mergeCell ref="M28:N28"/>
    <mergeCell ref="O28:S28"/>
    <mergeCell ref="T28:U28"/>
    <mergeCell ref="V28:AA28"/>
    <mergeCell ref="H18:AW18"/>
    <mergeCell ref="H19:AW19"/>
    <mergeCell ref="H20:AW20"/>
    <mergeCell ref="H21:AW21"/>
    <mergeCell ref="B22:H22"/>
    <mergeCell ref="R22:AE23"/>
    <mergeCell ref="AG22:AS23"/>
    <mergeCell ref="AT22:AV22"/>
    <mergeCell ref="B23:H23"/>
    <mergeCell ref="B24:P24"/>
    <mergeCell ref="V24:AW24"/>
    <mergeCell ref="V25:AW25"/>
    <mergeCell ref="H17:AW17"/>
    <mergeCell ref="B10:AW10"/>
    <mergeCell ref="B11:D11"/>
    <mergeCell ref="H11:AJ11"/>
    <mergeCell ref="B12:D12"/>
    <mergeCell ref="H12:AV12"/>
    <mergeCell ref="B13:H13"/>
    <mergeCell ref="B14:H14"/>
    <mergeCell ref="R14:AB14"/>
    <mergeCell ref="AG14:AJ14"/>
    <mergeCell ref="B15:G15"/>
    <mergeCell ref="H16:AW16"/>
    <mergeCell ref="B9:AW9"/>
    <mergeCell ref="B1:AV1"/>
    <mergeCell ref="B2:AW2"/>
    <mergeCell ref="C4:H4"/>
    <mergeCell ref="AM4:AU4"/>
    <mergeCell ref="C5:J5"/>
    <mergeCell ref="AL5:AO5"/>
    <mergeCell ref="AS5:AV5"/>
    <mergeCell ref="C6:H6"/>
    <mergeCell ref="AM6:AU6"/>
    <mergeCell ref="C7:G7"/>
    <mergeCell ref="AG7:AW7"/>
    <mergeCell ref="B8:AW8"/>
  </mergeCells>
  <printOptions horizontalCentered="1"/>
  <pageMargins left="0.35433070866141736" right="0.74803149606299213" top="0.59055118110236227" bottom="0.98425196850393704" header="0" footer="0"/>
  <pageSetup paperSize="9" scale="69" orientation="landscape" r:id="rId1"/>
  <headerFooter alignWithMargins="0"/>
  <colBreaks count="1" manualBreakCount="1">
    <brk id="4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
  <sheetViews>
    <sheetView zoomScaleNormal="100" workbookViewId="0">
      <selection activeCell="AH28" sqref="AH28"/>
    </sheetView>
  </sheetViews>
  <sheetFormatPr defaultColWidth="12.5703125" defaultRowHeight="13.5" customHeight="1" x14ac:dyDescent="0.25"/>
  <cols>
    <col min="1" max="1" width="5.5703125" customWidth="1"/>
    <col min="2" max="58" width="2.85546875" customWidth="1"/>
    <col min="59" max="59" width="2.5703125" customWidth="1"/>
    <col min="60" max="61" width="2.85546875" customWidth="1"/>
    <col min="62" max="62" width="2.28515625" customWidth="1"/>
    <col min="63" max="69" width="2.85546875" customWidth="1"/>
    <col min="258" max="258" width="5.5703125" customWidth="1"/>
    <col min="259" max="325" width="2.85546875" customWidth="1"/>
    <col min="514" max="514" width="5.5703125" customWidth="1"/>
    <col min="515" max="581" width="2.85546875" customWidth="1"/>
    <col min="770" max="770" width="5.5703125" customWidth="1"/>
    <col min="771" max="837" width="2.85546875" customWidth="1"/>
    <col min="1026" max="1026" width="5.5703125" customWidth="1"/>
    <col min="1027" max="1093" width="2.85546875" customWidth="1"/>
    <col min="1282" max="1282" width="5.5703125" customWidth="1"/>
    <col min="1283" max="1349" width="2.85546875" customWidth="1"/>
    <col min="1538" max="1538" width="5.5703125" customWidth="1"/>
    <col min="1539" max="1605" width="2.85546875" customWidth="1"/>
    <col min="1794" max="1794" width="5.5703125" customWidth="1"/>
    <col min="1795" max="1861" width="2.85546875" customWidth="1"/>
    <col min="2050" max="2050" width="5.5703125" customWidth="1"/>
    <col min="2051" max="2117" width="2.85546875" customWidth="1"/>
    <col min="2306" max="2306" width="5.5703125" customWidth="1"/>
    <col min="2307" max="2373" width="2.85546875" customWidth="1"/>
    <col min="2562" max="2562" width="5.5703125" customWidth="1"/>
    <col min="2563" max="2629" width="2.85546875" customWidth="1"/>
    <col min="2818" max="2818" width="5.5703125" customWidth="1"/>
    <col min="2819" max="2885" width="2.85546875" customWidth="1"/>
    <col min="3074" max="3074" width="5.5703125" customWidth="1"/>
    <col min="3075" max="3141" width="2.85546875" customWidth="1"/>
    <col min="3330" max="3330" width="5.5703125" customWidth="1"/>
    <col min="3331" max="3397" width="2.85546875" customWidth="1"/>
    <col min="3586" max="3586" width="5.5703125" customWidth="1"/>
    <col min="3587" max="3653" width="2.85546875" customWidth="1"/>
    <col min="3842" max="3842" width="5.5703125" customWidth="1"/>
    <col min="3843" max="3909" width="2.85546875" customWidth="1"/>
    <col min="4098" max="4098" width="5.5703125" customWidth="1"/>
    <col min="4099" max="4165" width="2.85546875" customWidth="1"/>
    <col min="4354" max="4354" width="5.5703125" customWidth="1"/>
    <col min="4355" max="4421" width="2.85546875" customWidth="1"/>
    <col min="4610" max="4610" width="5.5703125" customWidth="1"/>
    <col min="4611" max="4677" width="2.85546875" customWidth="1"/>
    <col min="4866" max="4866" width="5.5703125" customWidth="1"/>
    <col min="4867" max="4933" width="2.85546875" customWidth="1"/>
    <col min="5122" max="5122" width="5.5703125" customWidth="1"/>
    <col min="5123" max="5189" width="2.85546875" customWidth="1"/>
    <col min="5378" max="5378" width="5.5703125" customWidth="1"/>
    <col min="5379" max="5445" width="2.85546875" customWidth="1"/>
    <col min="5634" max="5634" width="5.5703125" customWidth="1"/>
    <col min="5635" max="5701" width="2.85546875" customWidth="1"/>
    <col min="5890" max="5890" width="5.5703125" customWidth="1"/>
    <col min="5891" max="5957" width="2.85546875" customWidth="1"/>
    <col min="6146" max="6146" width="5.5703125" customWidth="1"/>
    <col min="6147" max="6213" width="2.85546875" customWidth="1"/>
    <col min="6402" max="6402" width="5.5703125" customWidth="1"/>
    <col min="6403" max="6469" width="2.85546875" customWidth="1"/>
    <col min="6658" max="6658" width="5.5703125" customWidth="1"/>
    <col min="6659" max="6725" width="2.85546875" customWidth="1"/>
    <col min="6914" max="6914" width="5.5703125" customWidth="1"/>
    <col min="6915" max="6981" width="2.85546875" customWidth="1"/>
    <col min="7170" max="7170" width="5.5703125" customWidth="1"/>
    <col min="7171" max="7237" width="2.85546875" customWidth="1"/>
    <col min="7426" max="7426" width="5.5703125" customWidth="1"/>
    <col min="7427" max="7493" width="2.85546875" customWidth="1"/>
    <col min="7682" max="7682" width="5.5703125" customWidth="1"/>
    <col min="7683" max="7749" width="2.85546875" customWidth="1"/>
    <col min="7938" max="7938" width="5.5703125" customWidth="1"/>
    <col min="7939" max="8005" width="2.85546875" customWidth="1"/>
    <col min="8194" max="8194" width="5.5703125" customWidth="1"/>
    <col min="8195" max="8261" width="2.85546875" customWidth="1"/>
    <col min="8450" max="8450" width="5.5703125" customWidth="1"/>
    <col min="8451" max="8517" width="2.85546875" customWidth="1"/>
    <col min="8706" max="8706" width="5.5703125" customWidth="1"/>
    <col min="8707" max="8773" width="2.85546875" customWidth="1"/>
    <col min="8962" max="8962" width="5.5703125" customWidth="1"/>
    <col min="8963" max="9029" width="2.85546875" customWidth="1"/>
    <col min="9218" max="9218" width="5.5703125" customWidth="1"/>
    <col min="9219" max="9285" width="2.85546875" customWidth="1"/>
    <col min="9474" max="9474" width="5.5703125" customWidth="1"/>
    <col min="9475" max="9541" width="2.85546875" customWidth="1"/>
    <col min="9730" max="9730" width="5.5703125" customWidth="1"/>
    <col min="9731" max="9797" width="2.85546875" customWidth="1"/>
    <col min="9986" max="9986" width="5.5703125" customWidth="1"/>
    <col min="9987" max="10053" width="2.85546875" customWidth="1"/>
    <col min="10242" max="10242" width="5.5703125" customWidth="1"/>
    <col min="10243" max="10309" width="2.85546875" customWidth="1"/>
    <col min="10498" max="10498" width="5.5703125" customWidth="1"/>
    <col min="10499" max="10565" width="2.85546875" customWidth="1"/>
    <col min="10754" max="10754" width="5.5703125" customWidth="1"/>
    <col min="10755" max="10821" width="2.85546875" customWidth="1"/>
    <col min="11010" max="11010" width="5.5703125" customWidth="1"/>
    <col min="11011" max="11077" width="2.85546875" customWidth="1"/>
    <col min="11266" max="11266" width="5.5703125" customWidth="1"/>
    <col min="11267" max="11333" width="2.85546875" customWidth="1"/>
    <col min="11522" max="11522" width="5.5703125" customWidth="1"/>
    <col min="11523" max="11589" width="2.85546875" customWidth="1"/>
    <col min="11778" max="11778" width="5.5703125" customWidth="1"/>
    <col min="11779" max="11845" width="2.85546875" customWidth="1"/>
    <col min="12034" max="12034" width="5.5703125" customWidth="1"/>
    <col min="12035" max="12101" width="2.85546875" customWidth="1"/>
    <col min="12290" max="12290" width="5.5703125" customWidth="1"/>
    <col min="12291" max="12357" width="2.85546875" customWidth="1"/>
    <col min="12546" max="12546" width="5.5703125" customWidth="1"/>
    <col min="12547" max="12613" width="2.85546875" customWidth="1"/>
    <col min="12802" max="12802" width="5.5703125" customWidth="1"/>
    <col min="12803" max="12869" width="2.85546875" customWidth="1"/>
    <col min="13058" max="13058" width="5.5703125" customWidth="1"/>
    <col min="13059" max="13125" width="2.85546875" customWidth="1"/>
    <col min="13314" max="13314" width="5.5703125" customWidth="1"/>
    <col min="13315" max="13381" width="2.85546875" customWidth="1"/>
    <col min="13570" max="13570" width="5.5703125" customWidth="1"/>
    <col min="13571" max="13637" width="2.85546875" customWidth="1"/>
    <col min="13826" max="13826" width="5.5703125" customWidth="1"/>
    <col min="13827" max="13893" width="2.85546875" customWidth="1"/>
    <col min="14082" max="14082" width="5.5703125" customWidth="1"/>
    <col min="14083" max="14149" width="2.85546875" customWidth="1"/>
    <col min="14338" max="14338" width="5.5703125" customWidth="1"/>
    <col min="14339" max="14405" width="2.85546875" customWidth="1"/>
    <col min="14594" max="14594" width="5.5703125" customWidth="1"/>
    <col min="14595" max="14661" width="2.85546875" customWidth="1"/>
    <col min="14850" max="14850" width="5.5703125" customWidth="1"/>
    <col min="14851" max="14917" width="2.85546875" customWidth="1"/>
    <col min="15106" max="15106" width="5.5703125" customWidth="1"/>
    <col min="15107" max="15173" width="2.85546875" customWidth="1"/>
    <col min="15362" max="15362" width="5.5703125" customWidth="1"/>
    <col min="15363" max="15429" width="2.85546875" customWidth="1"/>
    <col min="15618" max="15618" width="5.5703125" customWidth="1"/>
    <col min="15619" max="15685" width="2.85546875" customWidth="1"/>
    <col min="15874" max="15874" width="5.5703125" customWidth="1"/>
    <col min="15875" max="15941" width="2.85546875" customWidth="1"/>
    <col min="16130" max="16130" width="5.5703125" customWidth="1"/>
    <col min="16131" max="16197" width="2.85546875" customWidth="1"/>
  </cols>
  <sheetData>
    <row r="1" spans="1:69" ht="19.5" customHeight="1" x14ac:dyDescent="0.25">
      <c r="A1" s="251" t="s">
        <v>158</v>
      </c>
      <c r="B1" s="251"/>
      <c r="C1" s="251"/>
      <c r="D1" s="251"/>
      <c r="E1" s="251"/>
      <c r="F1" s="251"/>
      <c r="G1" s="251"/>
      <c r="H1" s="251"/>
      <c r="I1" s="251"/>
      <c r="J1" s="251"/>
      <c r="K1" s="251"/>
      <c r="L1" s="251"/>
      <c r="M1" s="251"/>
      <c r="N1" s="251"/>
      <c r="O1" s="251"/>
      <c r="P1" s="251"/>
      <c r="Q1" s="25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row>
    <row r="2" spans="1:69" ht="11.25" customHeight="1" x14ac:dyDescent="0.25">
      <c r="A2" s="252" t="s">
        <v>159</v>
      </c>
      <c r="B2" s="254" t="s">
        <v>160</v>
      </c>
      <c r="C2" s="254"/>
      <c r="D2" s="254"/>
      <c r="E2" s="254"/>
      <c r="F2" s="255" t="s">
        <v>161</v>
      </c>
      <c r="G2" s="254" t="s">
        <v>162</v>
      </c>
      <c r="H2" s="254"/>
      <c r="I2" s="254"/>
      <c r="J2" s="255" t="s">
        <v>163</v>
      </c>
      <c r="K2" s="254" t="s">
        <v>164</v>
      </c>
      <c r="L2" s="254"/>
      <c r="M2" s="254"/>
      <c r="N2" s="96"/>
      <c r="O2" s="254" t="s">
        <v>165</v>
      </c>
      <c r="P2" s="254"/>
      <c r="Q2" s="254"/>
      <c r="R2" s="254"/>
      <c r="S2" s="255" t="s">
        <v>166</v>
      </c>
      <c r="T2" s="254" t="s">
        <v>167</v>
      </c>
      <c r="U2" s="254"/>
      <c r="V2" s="254"/>
      <c r="W2" s="255" t="s">
        <v>168</v>
      </c>
      <c r="X2" s="254" t="s">
        <v>169</v>
      </c>
      <c r="Y2" s="254"/>
      <c r="Z2" s="254"/>
      <c r="AA2" s="255" t="s">
        <v>170</v>
      </c>
      <c r="AB2" s="254" t="s">
        <v>171</v>
      </c>
      <c r="AC2" s="254"/>
      <c r="AD2" s="254"/>
      <c r="AE2" s="254"/>
      <c r="AF2" s="255" t="s">
        <v>172</v>
      </c>
      <c r="AG2" s="254" t="s">
        <v>173</v>
      </c>
      <c r="AH2" s="254"/>
      <c r="AI2" s="254"/>
      <c r="AJ2" s="255" t="s">
        <v>174</v>
      </c>
      <c r="AK2" s="254" t="s">
        <v>175</v>
      </c>
      <c r="AL2" s="254"/>
      <c r="AM2" s="254"/>
      <c r="AN2" s="254"/>
      <c r="AO2" s="265" t="s">
        <v>176</v>
      </c>
      <c r="AP2" s="266"/>
      <c r="AQ2" s="266"/>
      <c r="AR2" s="266"/>
      <c r="AS2" s="267"/>
      <c r="AT2" s="265" t="s">
        <v>177</v>
      </c>
      <c r="AU2" s="266"/>
      <c r="AV2" s="266"/>
      <c r="AW2" s="267"/>
      <c r="AX2" s="255" t="s">
        <v>178</v>
      </c>
      <c r="AY2" s="254" t="s">
        <v>179</v>
      </c>
      <c r="AZ2" s="254"/>
      <c r="BA2" s="254"/>
      <c r="BB2" s="254"/>
      <c r="BC2" s="11"/>
      <c r="BD2" s="11"/>
      <c r="BE2" s="11"/>
      <c r="BF2" s="11"/>
      <c r="BG2" s="11"/>
      <c r="BH2" s="11"/>
      <c r="BI2" s="11"/>
      <c r="BJ2" s="11"/>
      <c r="BK2" s="11"/>
      <c r="BL2" s="11"/>
      <c r="BM2" s="11"/>
    </row>
    <row r="3" spans="1:69" ht="60.75" customHeight="1" x14ac:dyDescent="0.25">
      <c r="A3" s="252"/>
      <c r="B3" s="99" t="s">
        <v>180</v>
      </c>
      <c r="C3" s="99" t="s">
        <v>181</v>
      </c>
      <c r="D3" s="99" t="s">
        <v>182</v>
      </c>
      <c r="E3" s="99" t="s">
        <v>183</v>
      </c>
      <c r="F3" s="255"/>
      <c r="G3" s="99" t="s">
        <v>184</v>
      </c>
      <c r="H3" s="99" t="s">
        <v>185</v>
      </c>
      <c r="I3" s="99" t="s">
        <v>186</v>
      </c>
      <c r="J3" s="255"/>
      <c r="K3" s="99" t="s">
        <v>187</v>
      </c>
      <c r="L3" s="99" t="s">
        <v>188</v>
      </c>
      <c r="M3" s="99" t="s">
        <v>189</v>
      </c>
      <c r="N3" s="99" t="s">
        <v>190</v>
      </c>
      <c r="O3" s="99" t="s">
        <v>180</v>
      </c>
      <c r="P3" s="99" t="s">
        <v>181</v>
      </c>
      <c r="Q3" s="99" t="s">
        <v>182</v>
      </c>
      <c r="R3" s="99" t="s">
        <v>183</v>
      </c>
      <c r="S3" s="255"/>
      <c r="T3" s="99" t="s">
        <v>191</v>
      </c>
      <c r="U3" s="99" t="s">
        <v>192</v>
      </c>
      <c r="V3" s="99" t="s">
        <v>193</v>
      </c>
      <c r="W3" s="255"/>
      <c r="X3" s="99" t="s">
        <v>194</v>
      </c>
      <c r="Y3" s="99" t="s">
        <v>195</v>
      </c>
      <c r="Z3" s="99" t="s">
        <v>196</v>
      </c>
      <c r="AA3" s="255"/>
      <c r="AB3" s="99" t="s">
        <v>194</v>
      </c>
      <c r="AC3" s="99" t="s">
        <v>195</v>
      </c>
      <c r="AD3" s="99" t="s">
        <v>196</v>
      </c>
      <c r="AE3" s="99" t="s">
        <v>197</v>
      </c>
      <c r="AF3" s="255"/>
      <c r="AG3" s="99" t="s">
        <v>184</v>
      </c>
      <c r="AH3" s="99" t="s">
        <v>185</v>
      </c>
      <c r="AI3" s="99" t="s">
        <v>186</v>
      </c>
      <c r="AJ3" s="255"/>
      <c r="AK3" s="99" t="s">
        <v>198</v>
      </c>
      <c r="AL3" s="99" t="s">
        <v>199</v>
      </c>
      <c r="AM3" s="99" t="s">
        <v>200</v>
      </c>
      <c r="AN3" s="99" t="s">
        <v>201</v>
      </c>
      <c r="AO3" s="99" t="s">
        <v>180</v>
      </c>
      <c r="AP3" s="99" t="s">
        <v>181</v>
      </c>
      <c r="AQ3" s="99" t="s">
        <v>182</v>
      </c>
      <c r="AR3" s="99" t="s">
        <v>183</v>
      </c>
      <c r="AS3" s="99" t="s">
        <v>317</v>
      </c>
      <c r="AT3" s="100" t="s">
        <v>318</v>
      </c>
      <c r="AU3" s="99" t="s">
        <v>184</v>
      </c>
      <c r="AV3" s="99" t="s">
        <v>185</v>
      </c>
      <c r="AW3" s="99" t="s">
        <v>186</v>
      </c>
      <c r="AX3" s="255"/>
      <c r="AY3" s="99" t="s">
        <v>187</v>
      </c>
      <c r="AZ3" s="99" t="s">
        <v>188</v>
      </c>
      <c r="BA3" s="99" t="s">
        <v>189</v>
      </c>
      <c r="BB3" s="20" t="s">
        <v>202</v>
      </c>
      <c r="BC3" s="11"/>
      <c r="BD3" s="11"/>
      <c r="BE3" s="11"/>
      <c r="BF3" s="11"/>
      <c r="BG3" s="11"/>
      <c r="BH3" s="11"/>
      <c r="BI3" s="11"/>
      <c r="BJ3" s="11"/>
      <c r="BK3" s="11"/>
      <c r="BL3" s="11"/>
      <c r="BM3" s="11"/>
    </row>
    <row r="4" spans="1:69" ht="15" customHeight="1" thickBot="1" x14ac:dyDescent="0.3">
      <c r="A4" s="253"/>
      <c r="B4" s="97">
        <v>1</v>
      </c>
      <c r="C4" s="97">
        <v>2</v>
      </c>
      <c r="D4" s="97">
        <v>3</v>
      </c>
      <c r="E4" s="97">
        <v>4</v>
      </c>
      <c r="F4" s="97">
        <v>5</v>
      </c>
      <c r="G4" s="97">
        <v>6</v>
      </c>
      <c r="H4" s="97">
        <v>7</v>
      </c>
      <c r="I4" s="97">
        <v>8</v>
      </c>
      <c r="J4" s="97">
        <v>9</v>
      </c>
      <c r="K4" s="97">
        <v>10</v>
      </c>
      <c r="L4" s="97">
        <v>11</v>
      </c>
      <c r="M4" s="97">
        <v>12</v>
      </c>
      <c r="N4" s="97">
        <v>13</v>
      </c>
      <c r="O4" s="97">
        <v>14</v>
      </c>
      <c r="P4" s="97">
        <v>15</v>
      </c>
      <c r="Q4" s="97">
        <v>16</v>
      </c>
      <c r="R4" s="97">
        <v>17</v>
      </c>
      <c r="S4" s="97">
        <v>18</v>
      </c>
      <c r="T4" s="97">
        <v>19</v>
      </c>
      <c r="U4" s="97">
        <v>20</v>
      </c>
      <c r="V4" s="97">
        <v>21</v>
      </c>
      <c r="W4" s="97">
        <v>22</v>
      </c>
      <c r="X4" s="97">
        <v>23</v>
      </c>
      <c r="Y4" s="97">
        <v>24</v>
      </c>
      <c r="Z4" s="97">
        <v>25</v>
      </c>
      <c r="AA4" s="97">
        <v>26</v>
      </c>
      <c r="AB4" s="97">
        <v>27</v>
      </c>
      <c r="AC4" s="97">
        <v>28</v>
      </c>
      <c r="AD4" s="97">
        <v>29</v>
      </c>
      <c r="AE4" s="97">
        <v>30</v>
      </c>
      <c r="AF4" s="97">
        <v>31</v>
      </c>
      <c r="AG4" s="97">
        <v>32</v>
      </c>
      <c r="AH4" s="97">
        <v>33</v>
      </c>
      <c r="AI4" s="97">
        <v>34</v>
      </c>
      <c r="AJ4" s="97">
        <v>35</v>
      </c>
      <c r="AK4" s="97">
        <v>36</v>
      </c>
      <c r="AL4" s="97">
        <v>37</v>
      </c>
      <c r="AM4" s="97">
        <v>38</v>
      </c>
      <c r="AN4" s="97">
        <v>39</v>
      </c>
      <c r="AO4" s="97">
        <v>40</v>
      </c>
      <c r="AP4" s="97">
        <v>41</v>
      </c>
      <c r="AQ4" s="97">
        <v>42</v>
      </c>
      <c r="AR4" s="97">
        <v>43</v>
      </c>
      <c r="AS4" s="260">
        <v>44</v>
      </c>
      <c r="AT4" s="261"/>
      <c r="AU4" s="97">
        <v>45</v>
      </c>
      <c r="AV4" s="97">
        <v>46</v>
      </c>
      <c r="AW4" s="97">
        <v>47</v>
      </c>
      <c r="AX4" s="97">
        <v>48</v>
      </c>
      <c r="AY4" s="97">
        <v>49</v>
      </c>
      <c r="AZ4" s="97">
        <v>50</v>
      </c>
      <c r="BA4" s="97">
        <v>51</v>
      </c>
      <c r="BB4" s="21">
        <v>52</v>
      </c>
      <c r="BC4" s="11"/>
      <c r="BD4" s="11"/>
      <c r="BE4" s="11"/>
      <c r="BF4" s="11"/>
      <c r="BG4" s="11"/>
      <c r="BH4" s="11"/>
      <c r="BI4" s="11"/>
      <c r="BJ4" s="11"/>
      <c r="BK4" s="11"/>
      <c r="BL4" s="11"/>
      <c r="BM4" s="11"/>
    </row>
    <row r="5" spans="1:69" ht="15" customHeight="1" thickBot="1" x14ac:dyDescent="0.3">
      <c r="A5" s="101" t="s">
        <v>203</v>
      </c>
      <c r="B5" s="102"/>
      <c r="C5" s="103"/>
      <c r="D5" s="103"/>
      <c r="E5" s="103"/>
      <c r="F5" s="103"/>
      <c r="G5" s="103"/>
      <c r="H5" s="103"/>
      <c r="I5" s="103"/>
      <c r="J5" s="103"/>
      <c r="K5" s="103"/>
      <c r="L5" s="103"/>
      <c r="M5" s="103"/>
      <c r="N5" s="103"/>
      <c r="O5" s="104" t="s">
        <v>207</v>
      </c>
      <c r="P5" s="105" t="s">
        <v>208</v>
      </c>
      <c r="Q5" s="105" t="s">
        <v>208</v>
      </c>
      <c r="R5" s="106" t="s">
        <v>205</v>
      </c>
      <c r="S5" s="107" t="s">
        <v>204</v>
      </c>
      <c r="T5" s="107" t="s">
        <v>204</v>
      </c>
      <c r="U5" s="108"/>
      <c r="V5" s="108"/>
      <c r="W5" s="108"/>
      <c r="X5" s="108"/>
      <c r="Y5" s="102"/>
      <c r="Z5" s="102"/>
      <c r="AA5" s="104" t="s">
        <v>207</v>
      </c>
      <c r="AB5" s="105" t="s">
        <v>208</v>
      </c>
      <c r="AC5" s="105" t="s">
        <v>208</v>
      </c>
      <c r="AD5" s="102"/>
      <c r="AE5" s="102"/>
      <c r="AF5" s="102"/>
      <c r="AG5" s="102"/>
      <c r="AH5" s="102"/>
      <c r="AI5" s="102"/>
      <c r="AJ5" s="102"/>
      <c r="AK5" s="102"/>
      <c r="AL5" s="103"/>
      <c r="AM5" s="103"/>
      <c r="AN5" s="104" t="s">
        <v>207</v>
      </c>
      <c r="AO5" s="105" t="s">
        <v>208</v>
      </c>
      <c r="AP5" s="105" t="s">
        <v>208</v>
      </c>
      <c r="AQ5" s="105" t="s">
        <v>208</v>
      </c>
      <c r="AR5" s="106" t="s">
        <v>205</v>
      </c>
      <c r="AS5" s="262" t="s">
        <v>204</v>
      </c>
      <c r="AT5" s="263"/>
      <c r="AU5" s="109" t="s">
        <v>204</v>
      </c>
      <c r="AV5" s="109" t="s">
        <v>204</v>
      </c>
      <c r="AW5" s="110" t="s">
        <v>204</v>
      </c>
      <c r="AX5" s="109" t="s">
        <v>204</v>
      </c>
      <c r="AY5" s="109" t="s">
        <v>204</v>
      </c>
      <c r="AZ5" s="109" t="s">
        <v>204</v>
      </c>
      <c r="BA5" s="110" t="s">
        <v>204</v>
      </c>
      <c r="BB5" s="111" t="s">
        <v>204</v>
      </c>
      <c r="BC5" s="24"/>
      <c r="BD5" s="25"/>
      <c r="BE5" s="24"/>
      <c r="BF5" s="24"/>
      <c r="BG5" s="25"/>
      <c r="BH5" s="24"/>
      <c r="BI5" s="24"/>
      <c r="BJ5" s="25"/>
      <c r="BK5" s="24"/>
      <c r="BL5" s="24"/>
      <c r="BM5" s="25"/>
    </row>
    <row r="6" spans="1:69" ht="15" customHeight="1" thickBot="1" x14ac:dyDescent="0.3">
      <c r="A6" s="112" t="s">
        <v>206</v>
      </c>
      <c r="B6" s="113"/>
      <c r="C6" s="114"/>
      <c r="D6" s="114"/>
      <c r="E6" s="114"/>
      <c r="F6" s="114"/>
      <c r="G6" s="114"/>
      <c r="H6" s="114"/>
      <c r="I6" s="114"/>
      <c r="J6" s="115"/>
      <c r="K6" s="114"/>
      <c r="L6" s="114"/>
      <c r="M6" s="114"/>
      <c r="N6" s="114"/>
      <c r="O6" s="116"/>
      <c r="P6" s="116"/>
      <c r="Q6" s="117" t="s">
        <v>207</v>
      </c>
      <c r="R6" s="118" t="s">
        <v>208</v>
      </c>
      <c r="S6" s="119" t="s">
        <v>204</v>
      </c>
      <c r="T6" s="119" t="s">
        <v>204</v>
      </c>
      <c r="U6" s="118" t="s">
        <v>208</v>
      </c>
      <c r="V6" s="120" t="s">
        <v>205</v>
      </c>
      <c r="W6" s="116"/>
      <c r="X6" s="113"/>
      <c r="Y6" s="113"/>
      <c r="Z6" s="113"/>
      <c r="AA6" s="113"/>
      <c r="AB6" s="113"/>
      <c r="AC6" s="113"/>
      <c r="AD6" s="113"/>
      <c r="AE6" s="116"/>
      <c r="AF6" s="116"/>
      <c r="AG6" s="117" t="s">
        <v>207</v>
      </c>
      <c r="AH6" s="120" t="s">
        <v>205</v>
      </c>
      <c r="AI6" s="121" t="s">
        <v>209</v>
      </c>
      <c r="AJ6" s="121" t="s">
        <v>209</v>
      </c>
      <c r="AK6" s="121" t="s">
        <v>209</v>
      </c>
      <c r="AL6" s="121" t="s">
        <v>209</v>
      </c>
      <c r="AM6" s="122" t="s">
        <v>210</v>
      </c>
      <c r="AN6" s="122" t="s">
        <v>210</v>
      </c>
      <c r="AO6" s="122" t="s">
        <v>210</v>
      </c>
      <c r="AP6" s="122" t="s">
        <v>210</v>
      </c>
      <c r="AQ6" s="123" t="s">
        <v>211</v>
      </c>
      <c r="AR6" s="123" t="s">
        <v>211</v>
      </c>
      <c r="AS6" s="124" t="s">
        <v>211</v>
      </c>
      <c r="AT6" s="125" t="s">
        <v>212</v>
      </c>
      <c r="AU6" s="126" t="s">
        <v>212</v>
      </c>
      <c r="AV6" s="126" t="s">
        <v>212</v>
      </c>
      <c r="AW6" s="127" t="s">
        <v>212</v>
      </c>
      <c r="AX6" s="126" t="s">
        <v>212</v>
      </c>
      <c r="AY6" s="126" t="s">
        <v>212</v>
      </c>
      <c r="AZ6" s="126" t="s">
        <v>212</v>
      </c>
      <c r="BA6" s="127" t="s">
        <v>212</v>
      </c>
      <c r="BB6" s="128" t="s">
        <v>212</v>
      </c>
      <c r="BC6" s="24"/>
      <c r="BD6" s="25"/>
      <c r="BE6" s="24"/>
      <c r="BF6" s="24"/>
      <c r="BG6" s="25"/>
      <c r="BH6" s="24"/>
      <c r="BI6" s="24"/>
      <c r="BJ6" s="25"/>
      <c r="BK6" s="24"/>
      <c r="BL6" s="24"/>
      <c r="BM6" s="25"/>
    </row>
    <row r="7" spans="1:69" ht="15" customHeight="1" x14ac:dyDescent="0.25">
      <c r="A7" s="25"/>
      <c r="B7" s="25"/>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29"/>
      <c r="AU7" s="129"/>
      <c r="AV7" s="129"/>
      <c r="AW7" s="129"/>
      <c r="AX7" s="129"/>
      <c r="AY7" s="129"/>
      <c r="AZ7" s="129"/>
      <c r="BA7" s="129"/>
      <c r="BB7" s="129"/>
      <c r="BC7" s="24"/>
      <c r="BD7" s="25"/>
      <c r="BE7" s="24"/>
      <c r="BF7" s="24"/>
      <c r="BG7" s="25"/>
      <c r="BH7" s="24"/>
      <c r="BI7" s="24"/>
      <c r="BJ7" s="25"/>
      <c r="BK7" s="24"/>
      <c r="BL7" s="24"/>
      <c r="BM7" s="25"/>
    </row>
    <row r="8" spans="1:69" ht="15" customHeight="1" x14ac:dyDescent="0.25">
      <c r="A8" s="256" t="s">
        <v>213</v>
      </c>
      <c r="B8" s="256"/>
      <c r="C8" s="256"/>
      <c r="D8" s="256"/>
      <c r="E8" s="256"/>
      <c r="F8" s="256"/>
      <c r="G8" s="98"/>
      <c r="H8" s="257" t="s">
        <v>214</v>
      </c>
      <c r="I8" s="257"/>
      <c r="J8" s="257"/>
      <c r="K8" s="257"/>
      <c r="L8" s="257"/>
      <c r="M8" s="257"/>
      <c r="N8" s="257"/>
      <c r="O8" s="257"/>
      <c r="P8" s="257"/>
      <c r="Q8" s="257"/>
      <c r="R8" s="257"/>
      <c r="S8" s="257"/>
      <c r="T8" s="257"/>
      <c r="U8" s="257"/>
      <c r="V8" s="257"/>
      <c r="W8" s="257"/>
      <c r="X8" s="25"/>
      <c r="Y8" s="26" t="s">
        <v>207</v>
      </c>
      <c r="Z8" s="264" t="s">
        <v>215</v>
      </c>
      <c r="AA8" s="264"/>
      <c r="AB8" s="264"/>
      <c r="AC8" s="264"/>
      <c r="AD8" s="264"/>
      <c r="AE8" s="264"/>
      <c r="AF8" s="264"/>
      <c r="AG8" s="25"/>
      <c r="AH8" s="25"/>
      <c r="AI8" s="25"/>
      <c r="AJ8" s="25"/>
      <c r="AK8" s="25"/>
      <c r="AL8" s="25"/>
      <c r="AM8" s="25"/>
      <c r="AN8" s="25"/>
      <c r="AO8" s="32"/>
      <c r="AP8" s="25"/>
      <c r="AQ8" s="25"/>
      <c r="AR8" s="30" t="s">
        <v>210</v>
      </c>
      <c r="AS8" s="130"/>
      <c r="AT8" s="258" t="s">
        <v>216</v>
      </c>
      <c r="AU8" s="258"/>
      <c r="AV8" s="258"/>
      <c r="AW8" s="258"/>
      <c r="AX8" s="258"/>
      <c r="AY8" s="258"/>
      <c r="AZ8" s="258"/>
      <c r="BA8" s="258"/>
      <c r="BB8" s="258"/>
      <c r="BC8" s="258"/>
      <c r="BD8" s="258"/>
      <c r="BE8" s="258"/>
      <c r="BF8" s="258"/>
      <c r="BG8" s="258"/>
      <c r="BH8" s="258"/>
      <c r="BI8" s="258"/>
      <c r="BJ8" s="258"/>
      <c r="BK8" s="258"/>
      <c r="BL8" s="258"/>
      <c r="BM8" s="258"/>
    </row>
    <row r="9" spans="1:69" ht="15" customHeight="1" x14ac:dyDescent="0.25">
      <c r="A9" s="25"/>
      <c r="B9" s="25"/>
      <c r="C9" s="25"/>
      <c r="D9" s="25"/>
      <c r="E9" s="25"/>
      <c r="F9" s="25"/>
      <c r="G9" s="25"/>
      <c r="H9" s="25"/>
      <c r="I9" s="25"/>
      <c r="J9" s="25"/>
      <c r="K9" s="25"/>
      <c r="L9" s="25"/>
      <c r="M9" s="25"/>
      <c r="N9" s="25"/>
      <c r="O9" s="25"/>
      <c r="P9" s="25"/>
      <c r="Q9" s="25"/>
      <c r="R9" s="25"/>
      <c r="S9" s="25"/>
      <c r="T9" s="25"/>
      <c r="U9" s="25"/>
      <c r="V9" s="25"/>
      <c r="W9" s="25"/>
      <c r="X9" s="25"/>
      <c r="Y9" s="25"/>
      <c r="Z9" s="25"/>
      <c r="AA9" s="32"/>
      <c r="AB9" s="25"/>
      <c r="AC9" s="25"/>
      <c r="AD9" s="25"/>
      <c r="AE9" s="25"/>
      <c r="AF9" s="25"/>
      <c r="AG9" s="25"/>
      <c r="AH9" s="25"/>
      <c r="AI9" s="25"/>
      <c r="AJ9" s="25"/>
      <c r="AK9" s="25"/>
      <c r="AL9" s="25"/>
      <c r="AM9" s="25"/>
      <c r="AN9" s="25"/>
      <c r="AO9" s="25"/>
      <c r="AP9" s="25"/>
      <c r="AQ9" s="25"/>
      <c r="AR9" s="25"/>
      <c r="AS9" s="131"/>
      <c r="AT9" s="131"/>
      <c r="AU9" s="131"/>
      <c r="AV9" s="131"/>
      <c r="AW9" s="131"/>
      <c r="AX9" s="131"/>
      <c r="AY9" s="131"/>
      <c r="AZ9" s="131"/>
      <c r="BA9" s="131"/>
      <c r="BB9" s="132"/>
      <c r="BC9" s="132"/>
      <c r="BD9" s="131"/>
      <c r="BE9" s="132"/>
      <c r="BF9" s="132"/>
      <c r="BG9" s="131"/>
      <c r="BH9" s="132"/>
      <c r="BI9" s="132"/>
      <c r="BJ9" s="131"/>
      <c r="BK9" s="132"/>
      <c r="BL9" s="132"/>
      <c r="BM9" s="131"/>
    </row>
    <row r="10" spans="1:69" ht="15" customHeight="1" x14ac:dyDescent="0.25">
      <c r="A10" s="25"/>
      <c r="B10" s="25"/>
      <c r="C10" s="25"/>
      <c r="D10" s="25"/>
      <c r="E10" s="25"/>
      <c r="F10" s="25"/>
      <c r="G10" s="23" t="s">
        <v>205</v>
      </c>
      <c r="H10" s="257" t="s">
        <v>217</v>
      </c>
      <c r="I10" s="257"/>
      <c r="J10" s="257"/>
      <c r="K10" s="257"/>
      <c r="L10" s="257"/>
      <c r="M10" s="257"/>
      <c r="N10" s="257"/>
      <c r="O10" s="257"/>
      <c r="P10" s="257"/>
      <c r="Q10" s="257"/>
      <c r="R10" s="25"/>
      <c r="S10" s="25"/>
      <c r="T10" s="25"/>
      <c r="U10" s="24"/>
      <c r="V10" s="25"/>
      <c r="W10" s="25"/>
      <c r="X10" s="25"/>
      <c r="Y10" s="27" t="s">
        <v>208</v>
      </c>
      <c r="Z10" s="257" t="s">
        <v>218</v>
      </c>
      <c r="AA10" s="257"/>
      <c r="AB10" s="257"/>
      <c r="AC10" s="257"/>
      <c r="AD10" s="257"/>
      <c r="AE10" s="257"/>
      <c r="AF10" s="257"/>
      <c r="AG10" s="257"/>
      <c r="AH10" s="257"/>
      <c r="AI10" s="257"/>
      <c r="AJ10" s="257"/>
      <c r="AK10" s="257"/>
      <c r="AL10" s="257"/>
      <c r="AM10" s="257"/>
      <c r="AN10" s="257"/>
      <c r="AO10" s="257"/>
      <c r="AP10" s="257"/>
      <c r="AQ10" s="25"/>
      <c r="AR10" s="31" t="s">
        <v>211</v>
      </c>
      <c r="AS10" s="130"/>
      <c r="AT10" s="258" t="s">
        <v>219</v>
      </c>
      <c r="AU10" s="258"/>
      <c r="AV10" s="258"/>
      <c r="AW10" s="258"/>
      <c r="AX10" s="258"/>
      <c r="AY10" s="258"/>
      <c r="AZ10" s="258"/>
      <c r="BA10" s="258"/>
      <c r="BB10" s="258"/>
      <c r="BC10" s="258"/>
      <c r="BD10" s="258"/>
      <c r="BE10" s="258"/>
      <c r="BF10" s="258"/>
      <c r="BG10" s="258"/>
      <c r="BH10" s="132"/>
      <c r="BI10" s="132"/>
      <c r="BJ10" s="131"/>
      <c r="BK10" s="132"/>
      <c r="BL10" s="132"/>
      <c r="BM10" s="131"/>
      <c r="BN10" s="11"/>
      <c r="BO10" s="11"/>
      <c r="BP10" s="11"/>
      <c r="BQ10" s="11"/>
    </row>
    <row r="11" spans="1:69" ht="15" customHeight="1" x14ac:dyDescent="0.2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131"/>
      <c r="AT11" s="131"/>
      <c r="AU11" s="131"/>
      <c r="AV11" s="131"/>
      <c r="AW11" s="131"/>
      <c r="AX11" s="131"/>
      <c r="AY11" s="131"/>
      <c r="AZ11" s="131"/>
      <c r="BA11" s="131"/>
      <c r="BB11" s="132"/>
      <c r="BC11" s="132"/>
      <c r="BD11" s="131"/>
      <c r="BE11" s="132"/>
      <c r="BF11" s="132"/>
      <c r="BG11" s="131"/>
      <c r="BH11" s="132"/>
      <c r="BI11" s="132"/>
      <c r="BJ11" s="131"/>
      <c r="BK11" s="132"/>
      <c r="BL11" s="132"/>
      <c r="BM11" s="131"/>
      <c r="BN11" s="11"/>
      <c r="BO11" s="11"/>
      <c r="BP11" s="11"/>
      <c r="BQ11" s="11"/>
    </row>
    <row r="12" spans="1:69" ht="15" customHeight="1" x14ac:dyDescent="0.25">
      <c r="A12" s="25"/>
      <c r="B12" s="25"/>
      <c r="C12" s="25"/>
      <c r="D12" s="25"/>
      <c r="E12" s="25"/>
      <c r="F12" s="25"/>
      <c r="G12" s="22" t="s">
        <v>204</v>
      </c>
      <c r="H12" s="257" t="s">
        <v>220</v>
      </c>
      <c r="I12" s="257"/>
      <c r="J12" s="257"/>
      <c r="K12" s="257"/>
      <c r="L12" s="257"/>
      <c r="M12" s="257"/>
      <c r="N12" s="257"/>
      <c r="O12" s="257"/>
      <c r="P12" s="257"/>
      <c r="Q12" s="257"/>
      <c r="R12" s="25"/>
      <c r="S12" s="25"/>
      <c r="T12" s="25"/>
      <c r="U12" s="24"/>
      <c r="V12" s="25"/>
      <c r="W12" s="25"/>
      <c r="X12" s="25"/>
      <c r="Y12" s="29" t="s">
        <v>209</v>
      </c>
      <c r="Z12" s="257" t="s">
        <v>221</v>
      </c>
      <c r="AA12" s="257"/>
      <c r="AB12" s="257"/>
      <c r="AC12" s="257"/>
      <c r="AD12" s="257"/>
      <c r="AE12" s="257"/>
      <c r="AF12" s="257"/>
      <c r="AG12" s="257"/>
      <c r="AH12" s="257"/>
      <c r="AI12" s="257"/>
      <c r="AJ12" s="257"/>
      <c r="AK12" s="257"/>
      <c r="AL12" s="257"/>
      <c r="AM12" s="257"/>
      <c r="AN12" s="257"/>
      <c r="AO12" s="257"/>
      <c r="AP12" s="257"/>
      <c r="AQ12" s="25"/>
      <c r="AR12" s="33" t="s">
        <v>212</v>
      </c>
      <c r="AS12" s="133"/>
      <c r="AT12" s="259" t="s">
        <v>222</v>
      </c>
      <c r="AU12" s="259"/>
      <c r="AV12" s="259"/>
      <c r="AW12" s="259"/>
      <c r="AX12" s="259"/>
      <c r="AY12" s="259"/>
      <c r="AZ12" s="259"/>
      <c r="BA12" s="259"/>
      <c r="BB12" s="259"/>
      <c r="BC12" s="259"/>
      <c r="BD12" s="131"/>
      <c r="BE12" s="132"/>
      <c r="BF12" s="132"/>
      <c r="BG12" s="131"/>
      <c r="BH12" s="132"/>
      <c r="BI12" s="132"/>
      <c r="BJ12" s="131"/>
      <c r="BK12" s="132"/>
      <c r="BL12" s="132"/>
      <c r="BM12" s="131"/>
      <c r="BN12" s="11"/>
      <c r="BO12" s="11"/>
      <c r="BP12" s="11"/>
      <c r="BQ12" s="11"/>
    </row>
    <row r="13" spans="1:69" ht="15" customHeight="1"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4"/>
      <c r="BC13" s="24"/>
      <c r="BD13" s="25"/>
      <c r="BE13" s="24"/>
      <c r="BF13" s="24"/>
      <c r="BG13" s="25"/>
      <c r="BH13" s="24"/>
      <c r="BI13" s="24"/>
      <c r="BJ13" s="25"/>
      <c r="BK13" s="24"/>
      <c r="BL13" s="24"/>
      <c r="BM13" s="25"/>
      <c r="BN13" s="11"/>
      <c r="BO13" s="11"/>
      <c r="BP13" s="11"/>
      <c r="BQ13" s="11"/>
    </row>
    <row r="14" spans="1:69" ht="15" customHeight="1" x14ac:dyDescent="0.25">
      <c r="A14" s="268" t="s">
        <v>223</v>
      </c>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4"/>
      <c r="BD14" s="25"/>
      <c r="BE14" s="24"/>
      <c r="BF14" s="24"/>
      <c r="BG14" s="25"/>
      <c r="BH14" s="24"/>
      <c r="BI14" s="24"/>
      <c r="BJ14" s="25"/>
      <c r="BK14" s="24"/>
      <c r="BL14" s="24"/>
      <c r="BM14" s="25"/>
      <c r="BN14" s="11"/>
      <c r="BO14" s="11"/>
      <c r="BP14" s="11"/>
      <c r="BQ14" s="11"/>
    </row>
    <row r="15" spans="1:69" ht="15" customHeight="1" x14ac:dyDescent="0.25">
      <c r="A15" s="252" t="s">
        <v>159</v>
      </c>
      <c r="B15" s="269" t="s">
        <v>224</v>
      </c>
      <c r="C15" s="269"/>
      <c r="D15" s="269"/>
      <c r="E15" s="269"/>
      <c r="F15" s="269"/>
      <c r="G15" s="269"/>
      <c r="H15" s="269"/>
      <c r="I15" s="269"/>
      <c r="J15" s="269"/>
      <c r="K15" s="269"/>
      <c r="L15" s="269"/>
      <c r="M15" s="269"/>
      <c r="N15" s="269"/>
      <c r="O15" s="269"/>
      <c r="P15" s="269"/>
      <c r="Q15" s="269"/>
      <c r="R15" s="269"/>
      <c r="S15" s="269"/>
      <c r="T15" s="269" t="s">
        <v>11</v>
      </c>
      <c r="U15" s="269"/>
      <c r="V15" s="269"/>
      <c r="W15" s="269"/>
      <c r="X15" s="269"/>
      <c r="Y15" s="269"/>
      <c r="Z15" s="269"/>
      <c r="AA15" s="269"/>
      <c r="AB15" s="269"/>
      <c r="AC15" s="269" t="s">
        <v>225</v>
      </c>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52" t="s">
        <v>117</v>
      </c>
      <c r="AZ15" s="252"/>
      <c r="BA15" s="252"/>
      <c r="BB15" s="252"/>
      <c r="BC15" s="252"/>
      <c r="BD15" s="252"/>
      <c r="BE15" s="269" t="s">
        <v>226</v>
      </c>
      <c r="BF15" s="269"/>
      <c r="BG15" s="269"/>
      <c r="BH15" s="269" t="s">
        <v>116</v>
      </c>
      <c r="BI15" s="269"/>
      <c r="BJ15" s="274"/>
      <c r="BK15" s="34"/>
      <c r="BL15" s="34"/>
      <c r="BM15" s="34"/>
      <c r="BN15" s="34"/>
      <c r="BO15" s="35"/>
      <c r="BP15" s="35"/>
      <c r="BQ15" s="35"/>
    </row>
    <row r="16" spans="1:69" ht="37.5" customHeight="1" x14ac:dyDescent="0.25">
      <c r="A16" s="252"/>
      <c r="B16" s="269"/>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t="s">
        <v>92</v>
      </c>
      <c r="AD16" s="269"/>
      <c r="AE16" s="269"/>
      <c r="AF16" s="269"/>
      <c r="AG16" s="269"/>
      <c r="AH16" s="269"/>
      <c r="AI16" s="269"/>
      <c r="AJ16" s="269" t="s">
        <v>227</v>
      </c>
      <c r="AK16" s="269"/>
      <c r="AL16" s="269"/>
      <c r="AM16" s="269"/>
      <c r="AN16" s="269"/>
      <c r="AO16" s="269"/>
      <c r="AP16" s="269"/>
      <c r="AQ16" s="269" t="s">
        <v>228</v>
      </c>
      <c r="AR16" s="269"/>
      <c r="AS16" s="269"/>
      <c r="AT16" s="269"/>
      <c r="AU16" s="269"/>
      <c r="AV16" s="269"/>
      <c r="AW16" s="269"/>
      <c r="AX16" s="269"/>
      <c r="AY16" s="269" t="s">
        <v>229</v>
      </c>
      <c r="AZ16" s="269"/>
      <c r="BA16" s="269"/>
      <c r="BB16" s="269" t="s">
        <v>230</v>
      </c>
      <c r="BC16" s="269"/>
      <c r="BD16" s="269"/>
      <c r="BE16" s="269"/>
      <c r="BF16" s="269"/>
      <c r="BG16" s="269"/>
      <c r="BH16" s="269"/>
      <c r="BI16" s="269"/>
      <c r="BJ16" s="274"/>
      <c r="BK16" s="34"/>
      <c r="BL16" s="34"/>
      <c r="BM16" s="34"/>
      <c r="BN16" s="34"/>
      <c r="BO16" s="35"/>
      <c r="BP16" s="35"/>
      <c r="BQ16" s="35"/>
    </row>
    <row r="17" spans="1:69" ht="15" customHeight="1" x14ac:dyDescent="0.25">
      <c r="A17" s="252"/>
      <c r="B17" s="269" t="s">
        <v>116</v>
      </c>
      <c r="C17" s="269"/>
      <c r="D17" s="269"/>
      <c r="E17" s="269"/>
      <c r="F17" s="269"/>
      <c r="G17" s="269"/>
      <c r="H17" s="269" t="s">
        <v>231</v>
      </c>
      <c r="I17" s="269"/>
      <c r="J17" s="269"/>
      <c r="K17" s="269"/>
      <c r="L17" s="269"/>
      <c r="M17" s="269"/>
      <c r="N17" s="269" t="s">
        <v>232</v>
      </c>
      <c r="O17" s="269"/>
      <c r="P17" s="269"/>
      <c r="Q17" s="269"/>
      <c r="R17" s="269"/>
      <c r="S17" s="269"/>
      <c r="T17" s="269" t="s">
        <v>116</v>
      </c>
      <c r="U17" s="269"/>
      <c r="V17" s="269"/>
      <c r="W17" s="269" t="s">
        <v>231</v>
      </c>
      <c r="X17" s="269"/>
      <c r="Y17" s="269"/>
      <c r="Z17" s="269" t="s">
        <v>232</v>
      </c>
      <c r="AA17" s="269"/>
      <c r="AB17" s="269"/>
      <c r="AC17" s="269" t="s">
        <v>116</v>
      </c>
      <c r="AD17" s="269"/>
      <c r="AE17" s="269"/>
      <c r="AF17" s="269" t="s">
        <v>231</v>
      </c>
      <c r="AG17" s="269"/>
      <c r="AH17" s="269" t="s">
        <v>232</v>
      </c>
      <c r="AI17" s="269"/>
      <c r="AJ17" s="269" t="s">
        <v>116</v>
      </c>
      <c r="AK17" s="269"/>
      <c r="AL17" s="269"/>
      <c r="AM17" s="269" t="s">
        <v>231</v>
      </c>
      <c r="AN17" s="269"/>
      <c r="AO17" s="269" t="s">
        <v>232</v>
      </c>
      <c r="AP17" s="269"/>
      <c r="AQ17" s="269" t="s">
        <v>116</v>
      </c>
      <c r="AR17" s="269"/>
      <c r="AS17" s="269"/>
      <c r="AT17" s="269"/>
      <c r="AU17" s="269" t="s">
        <v>231</v>
      </c>
      <c r="AV17" s="269"/>
      <c r="AW17" s="269" t="s">
        <v>232</v>
      </c>
      <c r="AX17" s="269"/>
      <c r="AY17" s="269"/>
      <c r="AZ17" s="269"/>
      <c r="BA17" s="269"/>
      <c r="BB17" s="269"/>
      <c r="BC17" s="269"/>
      <c r="BD17" s="269"/>
      <c r="BE17" s="269"/>
      <c r="BF17" s="269"/>
      <c r="BG17" s="269"/>
      <c r="BH17" s="269"/>
      <c r="BI17" s="269"/>
      <c r="BJ17" s="274"/>
      <c r="BK17" s="34"/>
      <c r="BL17" s="34"/>
      <c r="BM17" s="34"/>
      <c r="BN17" s="34"/>
      <c r="BO17" s="35"/>
      <c r="BP17" s="35"/>
      <c r="BQ17" s="35"/>
    </row>
    <row r="18" spans="1:69" ht="15" customHeight="1" x14ac:dyDescent="0.25">
      <c r="A18" s="252"/>
      <c r="B18" s="270" t="s">
        <v>233</v>
      </c>
      <c r="C18" s="271"/>
      <c r="D18" s="272"/>
      <c r="E18" s="270" t="s">
        <v>234</v>
      </c>
      <c r="F18" s="271"/>
      <c r="G18" s="272"/>
      <c r="H18" s="270" t="s">
        <v>233</v>
      </c>
      <c r="I18" s="271"/>
      <c r="J18" s="272"/>
      <c r="K18" s="270" t="s">
        <v>234</v>
      </c>
      <c r="L18" s="271"/>
      <c r="M18" s="272"/>
      <c r="N18" s="270" t="s">
        <v>233</v>
      </c>
      <c r="O18" s="271"/>
      <c r="P18" s="272"/>
      <c r="Q18" s="270" t="s">
        <v>234</v>
      </c>
      <c r="R18" s="271"/>
      <c r="S18" s="272"/>
      <c r="T18" s="273" t="s">
        <v>233</v>
      </c>
      <c r="U18" s="273"/>
      <c r="V18" s="273"/>
      <c r="W18" s="273" t="s">
        <v>233</v>
      </c>
      <c r="X18" s="273"/>
      <c r="Y18" s="273"/>
      <c r="Z18" s="273" t="s">
        <v>233</v>
      </c>
      <c r="AA18" s="273"/>
      <c r="AB18" s="273"/>
      <c r="AC18" s="273" t="s">
        <v>233</v>
      </c>
      <c r="AD18" s="273"/>
      <c r="AE18" s="273"/>
      <c r="AF18" s="273" t="s">
        <v>233</v>
      </c>
      <c r="AG18" s="273"/>
      <c r="AH18" s="273" t="s">
        <v>233</v>
      </c>
      <c r="AI18" s="273"/>
      <c r="AJ18" s="273" t="s">
        <v>233</v>
      </c>
      <c r="AK18" s="273"/>
      <c r="AL18" s="273"/>
      <c r="AM18" s="273" t="s">
        <v>233</v>
      </c>
      <c r="AN18" s="273"/>
      <c r="AO18" s="273" t="s">
        <v>233</v>
      </c>
      <c r="AP18" s="273"/>
      <c r="AQ18" s="273" t="s">
        <v>233</v>
      </c>
      <c r="AR18" s="273"/>
      <c r="AS18" s="273"/>
      <c r="AT18" s="273"/>
      <c r="AU18" s="273" t="s">
        <v>233</v>
      </c>
      <c r="AV18" s="273"/>
      <c r="AW18" s="273" t="s">
        <v>233</v>
      </c>
      <c r="AX18" s="273"/>
      <c r="AY18" s="273" t="s">
        <v>233</v>
      </c>
      <c r="AZ18" s="273"/>
      <c r="BA18" s="273"/>
      <c r="BB18" s="273" t="s">
        <v>233</v>
      </c>
      <c r="BC18" s="273"/>
      <c r="BD18" s="273"/>
      <c r="BE18" s="273" t="s">
        <v>233</v>
      </c>
      <c r="BF18" s="273"/>
      <c r="BG18" s="273"/>
      <c r="BH18" s="273" t="s">
        <v>233</v>
      </c>
      <c r="BI18" s="273"/>
      <c r="BJ18" s="275"/>
      <c r="BK18" s="34"/>
      <c r="BL18" s="34"/>
      <c r="BM18" s="34"/>
      <c r="BN18" s="34"/>
      <c r="BO18" s="35"/>
      <c r="BP18" s="35"/>
      <c r="BQ18" s="35"/>
    </row>
    <row r="19" spans="1:69" ht="15" customHeight="1" x14ac:dyDescent="0.25">
      <c r="A19" s="98" t="s">
        <v>203</v>
      </c>
      <c r="B19" s="265">
        <f t="shared" ref="B19:B20" si="0">H19+N19</f>
        <v>29</v>
      </c>
      <c r="C19" s="266"/>
      <c r="D19" s="267"/>
      <c r="E19" s="265">
        <f t="shared" ref="E19:E20" si="1">K19+Q19</f>
        <v>870</v>
      </c>
      <c r="F19" s="266"/>
      <c r="G19" s="267"/>
      <c r="H19" s="265">
        <v>13</v>
      </c>
      <c r="I19" s="266"/>
      <c r="J19" s="267"/>
      <c r="K19" s="265">
        <f>H19*30</f>
        <v>390</v>
      </c>
      <c r="L19" s="266"/>
      <c r="M19" s="267"/>
      <c r="N19" s="265">
        <v>16</v>
      </c>
      <c r="O19" s="266"/>
      <c r="P19" s="267"/>
      <c r="Q19" s="265">
        <f>N19*30</f>
        <v>480</v>
      </c>
      <c r="R19" s="266"/>
      <c r="S19" s="267"/>
      <c r="T19" s="254">
        <f t="shared" ref="T19:T20" si="2">W19+Z19</f>
        <v>2</v>
      </c>
      <c r="U19" s="254"/>
      <c r="V19" s="254"/>
      <c r="W19" s="254">
        <v>1</v>
      </c>
      <c r="X19" s="254"/>
      <c r="Y19" s="254"/>
      <c r="Z19" s="254">
        <v>1</v>
      </c>
      <c r="AA19" s="254"/>
      <c r="AB19" s="254"/>
      <c r="AC19" s="254">
        <f t="shared" ref="AC19:AC20" si="3">AF19+AH19</f>
        <v>3</v>
      </c>
      <c r="AD19" s="254"/>
      <c r="AE19" s="254"/>
      <c r="AF19" s="254">
        <v>1</v>
      </c>
      <c r="AG19" s="254"/>
      <c r="AH19" s="254">
        <v>2</v>
      </c>
      <c r="AI19" s="254"/>
      <c r="AJ19" s="254">
        <f t="shared" ref="AJ19:AJ20" si="4">AM19+AO19</f>
        <v>7</v>
      </c>
      <c r="AK19" s="254"/>
      <c r="AL19" s="254"/>
      <c r="AM19" s="254">
        <v>2</v>
      </c>
      <c r="AN19" s="254"/>
      <c r="AO19" s="254">
        <v>5</v>
      </c>
      <c r="AP19" s="254"/>
      <c r="AQ19" s="254">
        <f t="shared" ref="AQ19:AQ20" si="5">AU19+AW19</f>
        <v>0</v>
      </c>
      <c r="AR19" s="254"/>
      <c r="AS19" s="254"/>
      <c r="AT19" s="254"/>
      <c r="AU19" s="254"/>
      <c r="AV19" s="254"/>
      <c r="AW19" s="254"/>
      <c r="AX19" s="254"/>
      <c r="AY19" s="254"/>
      <c r="AZ19" s="254"/>
      <c r="BA19" s="254"/>
      <c r="BB19" s="254"/>
      <c r="BC19" s="254"/>
      <c r="BD19" s="254"/>
      <c r="BE19" s="254">
        <v>11</v>
      </c>
      <c r="BF19" s="254"/>
      <c r="BG19" s="254"/>
      <c r="BH19" s="254">
        <f>B19+T19+AC19+AJ19+BE19</f>
        <v>52</v>
      </c>
      <c r="BI19" s="254"/>
      <c r="BJ19" s="276"/>
      <c r="BK19" s="35"/>
      <c r="BL19" s="35"/>
      <c r="BM19" s="35"/>
      <c r="BN19" s="35"/>
      <c r="BO19" s="35"/>
      <c r="BP19" s="35"/>
      <c r="BQ19" s="35"/>
    </row>
    <row r="20" spans="1:69" ht="15" customHeight="1" x14ac:dyDescent="0.25">
      <c r="A20" s="36" t="s">
        <v>206</v>
      </c>
      <c r="B20" s="260">
        <f t="shared" si="0"/>
        <v>25</v>
      </c>
      <c r="C20" s="279"/>
      <c r="D20" s="261"/>
      <c r="E20" s="260">
        <f t="shared" si="1"/>
        <v>750</v>
      </c>
      <c r="F20" s="279"/>
      <c r="G20" s="261"/>
      <c r="H20" s="260">
        <v>15</v>
      </c>
      <c r="I20" s="279"/>
      <c r="J20" s="261"/>
      <c r="K20" s="265">
        <f>H20*30</f>
        <v>450</v>
      </c>
      <c r="L20" s="266"/>
      <c r="M20" s="267"/>
      <c r="N20" s="260">
        <v>10</v>
      </c>
      <c r="O20" s="279"/>
      <c r="P20" s="261"/>
      <c r="Q20" s="265">
        <f>N20*30</f>
        <v>300</v>
      </c>
      <c r="R20" s="266"/>
      <c r="S20" s="267"/>
      <c r="T20" s="278">
        <f t="shared" si="2"/>
        <v>2</v>
      </c>
      <c r="U20" s="278"/>
      <c r="V20" s="278"/>
      <c r="W20" s="278">
        <v>1</v>
      </c>
      <c r="X20" s="278"/>
      <c r="Y20" s="278"/>
      <c r="Z20" s="278">
        <v>1</v>
      </c>
      <c r="AA20" s="278"/>
      <c r="AB20" s="278"/>
      <c r="AC20" s="278">
        <f t="shared" si="3"/>
        <v>2</v>
      </c>
      <c r="AD20" s="278"/>
      <c r="AE20" s="278"/>
      <c r="AF20" s="278">
        <v>1</v>
      </c>
      <c r="AG20" s="278"/>
      <c r="AH20" s="278">
        <v>1</v>
      </c>
      <c r="AI20" s="278"/>
      <c r="AJ20" s="254">
        <f t="shared" si="4"/>
        <v>2</v>
      </c>
      <c r="AK20" s="254"/>
      <c r="AL20" s="254"/>
      <c r="AM20" s="260">
        <v>2</v>
      </c>
      <c r="AN20" s="261"/>
      <c r="AO20" s="260"/>
      <c r="AP20" s="261"/>
      <c r="AQ20" s="254">
        <f t="shared" si="5"/>
        <v>4</v>
      </c>
      <c r="AR20" s="254"/>
      <c r="AS20" s="254"/>
      <c r="AT20" s="254"/>
      <c r="AU20" s="260"/>
      <c r="AV20" s="261"/>
      <c r="AW20" s="260">
        <v>4</v>
      </c>
      <c r="AX20" s="261"/>
      <c r="AY20" s="260">
        <v>4</v>
      </c>
      <c r="AZ20" s="279"/>
      <c r="BA20" s="261"/>
      <c r="BB20" s="260">
        <v>2</v>
      </c>
      <c r="BC20" s="279"/>
      <c r="BD20" s="261"/>
      <c r="BE20" s="260">
        <v>2</v>
      </c>
      <c r="BF20" s="279"/>
      <c r="BG20" s="261"/>
      <c r="BH20" s="260">
        <f>B20+T20+AC20+AJ20+AQ20+AY20+BB20+BE20</f>
        <v>43</v>
      </c>
      <c r="BI20" s="279"/>
      <c r="BJ20" s="280"/>
      <c r="BK20" s="35"/>
      <c r="BL20" s="35"/>
      <c r="BM20" s="35"/>
      <c r="BN20" s="35"/>
      <c r="BO20" s="35"/>
      <c r="BP20" s="35"/>
      <c r="BQ20" s="35"/>
    </row>
    <row r="21" spans="1:69" s="38" customFormat="1" ht="15" customHeight="1" x14ac:dyDescent="0.15">
      <c r="A21" s="37" t="s">
        <v>116</v>
      </c>
      <c r="B21" s="277">
        <f>SUM(B19:D20)</f>
        <v>54</v>
      </c>
      <c r="C21" s="277"/>
      <c r="D21" s="277"/>
      <c r="E21" s="277">
        <f>SUM(E19:G20)</f>
        <v>1620</v>
      </c>
      <c r="F21" s="277"/>
      <c r="G21" s="277"/>
      <c r="H21" s="277"/>
      <c r="I21" s="277"/>
      <c r="J21" s="277"/>
      <c r="K21" s="277"/>
      <c r="L21" s="277"/>
      <c r="M21" s="277"/>
      <c r="N21" s="277"/>
      <c r="O21" s="277"/>
      <c r="P21" s="277"/>
      <c r="Q21" s="277"/>
      <c r="R21" s="277"/>
      <c r="S21" s="277"/>
      <c r="T21" s="277">
        <f>SUM(T19:V20)</f>
        <v>4</v>
      </c>
      <c r="U21" s="277"/>
      <c r="V21" s="277"/>
      <c r="W21" s="277"/>
      <c r="X21" s="277"/>
      <c r="Y21" s="277"/>
      <c r="Z21" s="277"/>
      <c r="AA21" s="277"/>
      <c r="AB21" s="277"/>
      <c r="AC21" s="277">
        <f>SUM(AC19:AE20)</f>
        <v>5</v>
      </c>
      <c r="AD21" s="277"/>
      <c r="AE21" s="277"/>
      <c r="AF21" s="277"/>
      <c r="AG21" s="277"/>
      <c r="AH21" s="277"/>
      <c r="AI21" s="277"/>
      <c r="AJ21" s="277">
        <f>SUM(AJ19:AL20)</f>
        <v>9</v>
      </c>
      <c r="AK21" s="277"/>
      <c r="AL21" s="277"/>
      <c r="AM21" s="277"/>
      <c r="AN21" s="277"/>
      <c r="AO21" s="277"/>
      <c r="AP21" s="277"/>
      <c r="AQ21" s="277">
        <f>SUM(AQ19:AT20)</f>
        <v>4</v>
      </c>
      <c r="AR21" s="277"/>
      <c r="AS21" s="277"/>
      <c r="AT21" s="277"/>
      <c r="AU21" s="277"/>
      <c r="AV21" s="277"/>
      <c r="AW21" s="277"/>
      <c r="AX21" s="277"/>
      <c r="AY21" s="277">
        <f>SUM(AY19:BA20)</f>
        <v>4</v>
      </c>
      <c r="AZ21" s="277"/>
      <c r="BA21" s="277"/>
      <c r="BB21" s="277">
        <f>SUM(BB19:BD20)</f>
        <v>2</v>
      </c>
      <c r="BC21" s="277"/>
      <c r="BD21" s="277"/>
      <c r="BE21" s="277">
        <f>SUM(BE19:BG20)</f>
        <v>13</v>
      </c>
      <c r="BF21" s="277"/>
      <c r="BG21" s="277"/>
      <c r="BH21" s="277">
        <f>SUM(BH19:BJ20)</f>
        <v>95</v>
      </c>
      <c r="BI21" s="277"/>
      <c r="BJ21" s="277"/>
    </row>
  </sheetData>
  <sheetProtection selectLockedCells="1" selectUnlockedCells="1"/>
  <mergeCells count="143">
    <mergeCell ref="BH21:BJ21"/>
    <mergeCell ref="AM21:AP21"/>
    <mergeCell ref="AQ21:AT21"/>
    <mergeCell ref="AU21:AX21"/>
    <mergeCell ref="AY21:BA21"/>
    <mergeCell ref="BB21:BD21"/>
    <mergeCell ref="BE21:BG21"/>
    <mergeCell ref="BE20:BG20"/>
    <mergeCell ref="BH20:BJ20"/>
    <mergeCell ref="AQ20:AT20"/>
    <mergeCell ref="AU20:AV20"/>
    <mergeCell ref="AW20:AX20"/>
    <mergeCell ref="AY20:BA20"/>
    <mergeCell ref="BB20:BD20"/>
    <mergeCell ref="B21:D21"/>
    <mergeCell ref="E21:G21"/>
    <mergeCell ref="H21:S21"/>
    <mergeCell ref="T21:V21"/>
    <mergeCell ref="W21:AB21"/>
    <mergeCell ref="AC21:AE21"/>
    <mergeCell ref="AF21:AI21"/>
    <mergeCell ref="AJ21:AL21"/>
    <mergeCell ref="AO20:AP20"/>
    <mergeCell ref="Z20:AB20"/>
    <mergeCell ref="AC20:AE20"/>
    <mergeCell ref="AF20:AG20"/>
    <mergeCell ref="AH20:AI20"/>
    <mergeCell ref="AJ20:AL20"/>
    <mergeCell ref="AM20:AN20"/>
    <mergeCell ref="B20:D20"/>
    <mergeCell ref="E20:G20"/>
    <mergeCell ref="H20:J20"/>
    <mergeCell ref="K20:M20"/>
    <mergeCell ref="N20:P20"/>
    <mergeCell ref="Q20:S20"/>
    <mergeCell ref="T20:V20"/>
    <mergeCell ref="W20:Y20"/>
    <mergeCell ref="AQ19:AT19"/>
    <mergeCell ref="AU19:AV19"/>
    <mergeCell ref="AW19:AX19"/>
    <mergeCell ref="AY19:BA19"/>
    <mergeCell ref="BB19:BD19"/>
    <mergeCell ref="Z19:AB19"/>
    <mergeCell ref="AC19:AE19"/>
    <mergeCell ref="AF19:AG19"/>
    <mergeCell ref="AH19:AI19"/>
    <mergeCell ref="AJ19:AL19"/>
    <mergeCell ref="AM19:AN19"/>
    <mergeCell ref="AO19:AP19"/>
    <mergeCell ref="BE18:BG18"/>
    <mergeCell ref="BH18:BJ18"/>
    <mergeCell ref="B19:D19"/>
    <mergeCell ref="E19:G19"/>
    <mergeCell ref="H19:J19"/>
    <mergeCell ref="K19:M19"/>
    <mergeCell ref="N19:P19"/>
    <mergeCell ref="Q19:S19"/>
    <mergeCell ref="T19:V19"/>
    <mergeCell ref="W19:Y19"/>
    <mergeCell ref="AO18:AP18"/>
    <mergeCell ref="AQ18:AT18"/>
    <mergeCell ref="AU18:AV18"/>
    <mergeCell ref="AW18:AX18"/>
    <mergeCell ref="AY18:BA18"/>
    <mergeCell ref="BB18:BD18"/>
    <mergeCell ref="Z18:AB18"/>
    <mergeCell ref="AC18:AE18"/>
    <mergeCell ref="AF18:AG18"/>
    <mergeCell ref="AH18:AI18"/>
    <mergeCell ref="AJ18:AL18"/>
    <mergeCell ref="AM18:AN18"/>
    <mergeCell ref="BE19:BG19"/>
    <mergeCell ref="BH19:BJ19"/>
    <mergeCell ref="BE15:BG17"/>
    <mergeCell ref="BH15:BJ17"/>
    <mergeCell ref="AC16:AI16"/>
    <mergeCell ref="AJ16:AP16"/>
    <mergeCell ref="AQ16:AX16"/>
    <mergeCell ref="AY16:BA17"/>
    <mergeCell ref="BB16:BD17"/>
    <mergeCell ref="AM17:AN17"/>
    <mergeCell ref="AO17:AP17"/>
    <mergeCell ref="AQ17:AT17"/>
    <mergeCell ref="AU17:AV17"/>
    <mergeCell ref="AW17:AX17"/>
    <mergeCell ref="AC17:AE17"/>
    <mergeCell ref="AF17:AG17"/>
    <mergeCell ref="AH17:AI17"/>
    <mergeCell ref="AJ17:AL17"/>
    <mergeCell ref="A14:BB14"/>
    <mergeCell ref="A15:A18"/>
    <mergeCell ref="B15:S16"/>
    <mergeCell ref="T15:AB16"/>
    <mergeCell ref="AC15:AX15"/>
    <mergeCell ref="AY15:BD15"/>
    <mergeCell ref="B17:G17"/>
    <mergeCell ref="H17:M17"/>
    <mergeCell ref="N17:S17"/>
    <mergeCell ref="T17:V17"/>
    <mergeCell ref="B18:D18"/>
    <mergeCell ref="E18:G18"/>
    <mergeCell ref="H18:J18"/>
    <mergeCell ref="K18:M18"/>
    <mergeCell ref="N18:P18"/>
    <mergeCell ref="Q18:S18"/>
    <mergeCell ref="T18:V18"/>
    <mergeCell ref="W18:Y18"/>
    <mergeCell ref="W17:Y17"/>
    <mergeCell ref="Z17:AB17"/>
    <mergeCell ref="H10:Q10"/>
    <mergeCell ref="Z10:AP10"/>
    <mergeCell ref="AT10:BG10"/>
    <mergeCell ref="H12:Q12"/>
    <mergeCell ref="Z12:AP12"/>
    <mergeCell ref="AT12:BC12"/>
    <mergeCell ref="AX2:AX3"/>
    <mergeCell ref="AY2:BB2"/>
    <mergeCell ref="AS4:AT4"/>
    <mergeCell ref="AS5:AT5"/>
    <mergeCell ref="Z8:AF8"/>
    <mergeCell ref="AT8:BM8"/>
    <mergeCell ref="AF2:AF3"/>
    <mergeCell ref="AG2:AI2"/>
    <mergeCell ref="AJ2:AJ3"/>
    <mergeCell ref="AK2:AN2"/>
    <mergeCell ref="AO2:AS2"/>
    <mergeCell ref="AT2:AW2"/>
    <mergeCell ref="S2:S3"/>
    <mergeCell ref="T2:V2"/>
    <mergeCell ref="W2:W3"/>
    <mergeCell ref="X2:Z2"/>
    <mergeCell ref="AA2:AA3"/>
    <mergeCell ref="AB2:AE2"/>
    <mergeCell ref="A1:Q1"/>
    <mergeCell ref="A2:A4"/>
    <mergeCell ref="B2:E2"/>
    <mergeCell ref="F2:F3"/>
    <mergeCell ref="G2:I2"/>
    <mergeCell ref="J2:J3"/>
    <mergeCell ref="K2:M2"/>
    <mergeCell ref="O2:R2"/>
    <mergeCell ref="A8:F8"/>
    <mergeCell ref="H8:W8"/>
  </mergeCells>
  <printOptions horizontalCentered="1"/>
  <pageMargins left="0.55118110236220474" right="0.74803149606299213" top="0.78740157480314965" bottom="0.19685039370078741" header="0" footer="0"/>
  <pageSetup paperSize="9" scale="74"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zoomScaleNormal="100" zoomScaleSheetLayoutView="100" workbookViewId="0">
      <pane xSplit="7" ySplit="7" topLeftCell="H56" activePane="bottomRight" state="frozen"/>
      <selection activeCell="B11" sqref="B11:D11"/>
      <selection pane="topRight" activeCell="B11" sqref="B11:D11"/>
      <selection pane="bottomLeft" activeCell="B11" sqref="B11:D11"/>
      <selection pane="bottomRight" activeCell="A60" sqref="A60:B61"/>
    </sheetView>
  </sheetViews>
  <sheetFormatPr defaultRowHeight="15" x14ac:dyDescent="0.25"/>
  <cols>
    <col min="1" max="1" width="11.42578125" style="1" customWidth="1"/>
    <col min="2" max="2" width="64.28515625" style="1" customWidth="1"/>
    <col min="3" max="4" width="5.5703125" style="1" customWidth="1"/>
    <col min="5" max="7" width="5" style="1" customWidth="1"/>
    <col min="8" max="23" width="8.5703125" style="1" customWidth="1"/>
    <col min="24" max="16384" width="9.140625" style="1"/>
  </cols>
  <sheetData>
    <row r="1" spans="1:26" ht="41.25" customHeight="1" x14ac:dyDescent="0.25">
      <c r="A1" s="296" t="s">
        <v>0</v>
      </c>
      <c r="B1" s="281" t="s">
        <v>1</v>
      </c>
      <c r="C1" s="299" t="s">
        <v>319</v>
      </c>
      <c r="D1" s="300"/>
      <c r="E1" s="303" t="s">
        <v>2</v>
      </c>
      <c r="F1" s="304"/>
      <c r="G1" s="304"/>
      <c r="H1" s="305" t="s">
        <v>3</v>
      </c>
      <c r="I1" s="309" t="s">
        <v>4</v>
      </c>
      <c r="J1" s="309"/>
      <c r="K1" s="309"/>
      <c r="L1" s="309"/>
      <c r="M1" s="309"/>
      <c r="N1" s="309"/>
      <c r="O1" s="309"/>
      <c r="P1" s="281" t="s">
        <v>5</v>
      </c>
      <c r="Q1" s="282"/>
      <c r="R1" s="282"/>
      <c r="S1" s="282"/>
      <c r="T1" s="282"/>
      <c r="U1" s="282"/>
      <c r="V1" s="282"/>
      <c r="W1" s="283"/>
    </row>
    <row r="2" spans="1:26" ht="25.5" customHeight="1" x14ac:dyDescent="0.25">
      <c r="A2" s="297"/>
      <c r="B2" s="298"/>
      <c r="C2" s="301"/>
      <c r="D2" s="302"/>
      <c r="E2" s="307" t="s">
        <v>6</v>
      </c>
      <c r="F2" s="308" t="s">
        <v>7</v>
      </c>
      <c r="G2" s="308" t="s">
        <v>8</v>
      </c>
      <c r="H2" s="306"/>
      <c r="I2" s="318" t="s">
        <v>124</v>
      </c>
      <c r="J2" s="288" t="s">
        <v>291</v>
      </c>
      <c r="K2" s="319"/>
      <c r="L2" s="319"/>
      <c r="M2" s="319"/>
      <c r="N2" s="319"/>
      <c r="O2" s="289"/>
      <c r="P2" s="294" t="s">
        <v>336</v>
      </c>
      <c r="Q2" s="294"/>
      <c r="R2" s="294"/>
      <c r="S2" s="294"/>
      <c r="T2" s="294" t="s">
        <v>9</v>
      </c>
      <c r="U2" s="294"/>
      <c r="V2" s="294"/>
      <c r="W2" s="295"/>
    </row>
    <row r="3" spans="1:26" ht="6" customHeight="1" x14ac:dyDescent="0.25">
      <c r="A3" s="297"/>
      <c r="B3" s="298"/>
      <c r="C3" s="310" t="s">
        <v>320</v>
      </c>
      <c r="D3" s="313" t="s">
        <v>321</v>
      </c>
      <c r="E3" s="307"/>
      <c r="F3" s="308"/>
      <c r="G3" s="308"/>
      <c r="H3" s="306"/>
      <c r="I3" s="318"/>
      <c r="J3" s="290"/>
      <c r="K3" s="320"/>
      <c r="L3" s="320"/>
      <c r="M3" s="320"/>
      <c r="N3" s="320"/>
      <c r="O3" s="291"/>
      <c r="P3" s="288" t="s">
        <v>12</v>
      </c>
      <c r="Q3" s="289"/>
      <c r="R3" s="288" t="s">
        <v>13</v>
      </c>
      <c r="S3" s="289"/>
      <c r="T3" s="288" t="s">
        <v>147</v>
      </c>
      <c r="U3" s="289"/>
      <c r="V3" s="288" t="s">
        <v>14</v>
      </c>
      <c r="W3" s="292"/>
    </row>
    <row r="4" spans="1:26" ht="21" customHeight="1" x14ac:dyDescent="0.25">
      <c r="A4" s="297"/>
      <c r="B4" s="298"/>
      <c r="C4" s="311"/>
      <c r="D4" s="314"/>
      <c r="E4" s="307"/>
      <c r="F4" s="308"/>
      <c r="G4" s="308"/>
      <c r="H4" s="306"/>
      <c r="I4" s="318"/>
      <c r="J4" s="318" t="s">
        <v>15</v>
      </c>
      <c r="K4" s="298" t="s">
        <v>290</v>
      </c>
      <c r="L4" s="321"/>
      <c r="M4" s="321"/>
      <c r="N4" s="321"/>
      <c r="O4" s="322"/>
      <c r="P4" s="290"/>
      <c r="Q4" s="291"/>
      <c r="R4" s="290"/>
      <c r="S4" s="291"/>
      <c r="T4" s="290"/>
      <c r="U4" s="291"/>
      <c r="V4" s="290"/>
      <c r="W4" s="293"/>
    </row>
    <row r="5" spans="1:26" ht="49.5" customHeight="1" x14ac:dyDescent="0.25">
      <c r="A5" s="297"/>
      <c r="B5" s="298"/>
      <c r="C5" s="311"/>
      <c r="D5" s="314"/>
      <c r="E5" s="307"/>
      <c r="F5" s="308"/>
      <c r="G5" s="308"/>
      <c r="H5" s="306"/>
      <c r="I5" s="318"/>
      <c r="J5" s="318"/>
      <c r="K5" s="318" t="s">
        <v>288</v>
      </c>
      <c r="L5" s="323" t="s">
        <v>289</v>
      </c>
      <c r="M5" s="318" t="s">
        <v>205</v>
      </c>
      <c r="N5" s="316" t="s">
        <v>10</v>
      </c>
      <c r="O5" s="284" t="s">
        <v>16</v>
      </c>
      <c r="P5" s="284" t="s">
        <v>300</v>
      </c>
      <c r="Q5" s="284" t="s">
        <v>301</v>
      </c>
      <c r="R5" s="284" t="s">
        <v>300</v>
      </c>
      <c r="S5" s="284" t="s">
        <v>301</v>
      </c>
      <c r="T5" s="284" t="s">
        <v>300</v>
      </c>
      <c r="U5" s="284" t="s">
        <v>301</v>
      </c>
      <c r="V5" s="284" t="s">
        <v>300</v>
      </c>
      <c r="W5" s="286" t="s">
        <v>301</v>
      </c>
    </row>
    <row r="6" spans="1:26" ht="23.25" customHeight="1" x14ac:dyDescent="0.25">
      <c r="A6" s="297"/>
      <c r="B6" s="298"/>
      <c r="C6" s="312"/>
      <c r="D6" s="315"/>
      <c r="E6" s="307"/>
      <c r="F6" s="308"/>
      <c r="G6" s="308"/>
      <c r="H6" s="306"/>
      <c r="I6" s="318"/>
      <c r="J6" s="318"/>
      <c r="K6" s="318"/>
      <c r="L6" s="323"/>
      <c r="M6" s="318"/>
      <c r="N6" s="317"/>
      <c r="O6" s="285"/>
      <c r="P6" s="285"/>
      <c r="Q6" s="285"/>
      <c r="R6" s="285"/>
      <c r="S6" s="285"/>
      <c r="T6" s="285"/>
      <c r="U6" s="285"/>
      <c r="V6" s="285"/>
      <c r="W6" s="287"/>
    </row>
    <row r="7" spans="1:26" x14ac:dyDescent="0.25">
      <c r="A7" s="183">
        <v>1</v>
      </c>
      <c r="B7" s="184"/>
      <c r="C7" s="183">
        <v>3</v>
      </c>
      <c r="D7" s="134">
        <v>4</v>
      </c>
      <c r="E7" s="135">
        <v>5</v>
      </c>
      <c r="F7" s="182">
        <v>6</v>
      </c>
      <c r="G7" s="182">
        <v>7</v>
      </c>
      <c r="H7" s="182">
        <v>8</v>
      </c>
      <c r="I7" s="182">
        <v>9</v>
      </c>
      <c r="J7" s="182">
        <v>10</v>
      </c>
      <c r="K7" s="182">
        <v>11</v>
      </c>
      <c r="L7" s="182">
        <v>12</v>
      </c>
      <c r="M7" s="182">
        <v>13</v>
      </c>
      <c r="N7" s="182">
        <v>14</v>
      </c>
      <c r="O7" s="182">
        <v>15</v>
      </c>
      <c r="P7" s="182">
        <v>20</v>
      </c>
      <c r="Q7" s="182">
        <v>21</v>
      </c>
      <c r="R7" s="182">
        <v>22</v>
      </c>
      <c r="S7" s="182">
        <v>23</v>
      </c>
      <c r="T7" s="182">
        <v>24</v>
      </c>
      <c r="U7" s="182">
        <v>25</v>
      </c>
      <c r="V7" s="182">
        <v>26</v>
      </c>
      <c r="W7" s="134">
        <v>27</v>
      </c>
    </row>
    <row r="8" spans="1:26" x14ac:dyDescent="0.25">
      <c r="A8" s="60"/>
      <c r="B8" s="137" t="s">
        <v>322</v>
      </c>
      <c r="C8" s="136"/>
      <c r="D8" s="138"/>
      <c r="E8" s="144"/>
      <c r="F8" s="62"/>
      <c r="G8" s="62"/>
      <c r="H8" s="63">
        <f>H9+H68</f>
        <v>3112</v>
      </c>
      <c r="I8" s="63">
        <f t="shared" ref="I8:V8" si="0">I9+I68</f>
        <v>364</v>
      </c>
      <c r="J8" s="63">
        <f t="shared" si="0"/>
        <v>2604</v>
      </c>
      <c r="K8" s="63">
        <f t="shared" si="0"/>
        <v>552</v>
      </c>
      <c r="L8" s="63">
        <f t="shared" si="0"/>
        <v>1714</v>
      </c>
      <c r="M8" s="63">
        <f t="shared" si="0"/>
        <v>152</v>
      </c>
      <c r="N8" s="63">
        <f t="shared" si="0"/>
        <v>106</v>
      </c>
      <c r="O8" s="63">
        <f t="shared" si="0"/>
        <v>8</v>
      </c>
      <c r="P8" s="63">
        <f t="shared" si="0"/>
        <v>546</v>
      </c>
      <c r="Q8" s="63"/>
      <c r="R8" s="63">
        <f t="shared" si="0"/>
        <v>754</v>
      </c>
      <c r="S8" s="63"/>
      <c r="T8" s="63">
        <f t="shared" si="0"/>
        <v>594</v>
      </c>
      <c r="U8" s="63"/>
      <c r="V8" s="63">
        <f t="shared" si="0"/>
        <v>710</v>
      </c>
      <c r="W8" s="185"/>
    </row>
    <row r="9" spans="1:26" x14ac:dyDescent="0.25">
      <c r="A9" s="60"/>
      <c r="B9" s="137" t="s">
        <v>323</v>
      </c>
      <c r="C9" s="136">
        <f>C10+C17+C22+C38+C67</f>
        <v>2124</v>
      </c>
      <c r="D9" s="138">
        <f t="shared" ref="D9:W9" si="1">D10+D17+D22+D38+D67</f>
        <v>828</v>
      </c>
      <c r="E9" s="144">
        <f t="shared" si="1"/>
        <v>0</v>
      </c>
      <c r="F9" s="62">
        <f t="shared" si="1"/>
        <v>0</v>
      </c>
      <c r="G9" s="62">
        <f t="shared" si="1"/>
        <v>0</v>
      </c>
      <c r="H9" s="63">
        <f t="shared" si="1"/>
        <v>2952</v>
      </c>
      <c r="I9" s="61">
        <f t="shared" si="1"/>
        <v>348</v>
      </c>
      <c r="J9" s="63">
        <f>J10+J17+J22+J38+J67</f>
        <v>2604</v>
      </c>
      <c r="K9" s="61">
        <f t="shared" si="1"/>
        <v>512</v>
      </c>
      <c r="L9" s="63">
        <f t="shared" si="1"/>
        <v>1618</v>
      </c>
      <c r="M9" s="61">
        <f t="shared" si="1"/>
        <v>144</v>
      </c>
      <c r="N9" s="61">
        <f t="shared" si="1"/>
        <v>106</v>
      </c>
      <c r="O9" s="61">
        <f t="shared" si="1"/>
        <v>8</v>
      </c>
      <c r="P9" s="61">
        <f t="shared" si="1"/>
        <v>546</v>
      </c>
      <c r="Q9" s="61">
        <f t="shared" si="1"/>
        <v>0</v>
      </c>
      <c r="R9" s="61">
        <f t="shared" si="1"/>
        <v>754</v>
      </c>
      <c r="S9" s="61">
        <f t="shared" si="1"/>
        <v>0</v>
      </c>
      <c r="T9" s="61">
        <f t="shared" si="1"/>
        <v>594</v>
      </c>
      <c r="U9" s="61">
        <f t="shared" si="1"/>
        <v>0</v>
      </c>
      <c r="V9" s="61">
        <f t="shared" si="1"/>
        <v>710</v>
      </c>
      <c r="W9" s="138">
        <f t="shared" si="1"/>
        <v>0</v>
      </c>
    </row>
    <row r="10" spans="1:26" x14ac:dyDescent="0.25">
      <c r="A10" s="66" t="s">
        <v>30</v>
      </c>
      <c r="B10" s="139" t="s">
        <v>31</v>
      </c>
      <c r="C10" s="140">
        <f>SUM(C11:C16)</f>
        <v>324</v>
      </c>
      <c r="D10" s="141">
        <f>SUM(D11:D16)</f>
        <v>144</v>
      </c>
      <c r="E10" s="145"/>
      <c r="F10" s="67"/>
      <c r="G10" s="67"/>
      <c r="H10" s="68">
        <f>SUM(H11:H16)</f>
        <v>468</v>
      </c>
      <c r="I10" s="68">
        <f t="shared" ref="I10:N10" si="2">SUM(I11:I16)</f>
        <v>88</v>
      </c>
      <c r="J10" s="68">
        <f t="shared" si="2"/>
        <v>380</v>
      </c>
      <c r="K10" s="68">
        <f t="shared" si="2"/>
        <v>74</v>
      </c>
      <c r="L10" s="68">
        <f t="shared" si="2"/>
        <v>268</v>
      </c>
      <c r="M10" s="68">
        <f t="shared" si="2"/>
        <v>28</v>
      </c>
      <c r="N10" s="68">
        <f t="shared" si="2"/>
        <v>10</v>
      </c>
      <c r="O10" s="68">
        <f>SUM(O11:O16)</f>
        <v>0</v>
      </c>
      <c r="P10" s="68">
        <f t="shared" ref="P10:V10" si="3">SUM(P11:P16)</f>
        <v>140</v>
      </c>
      <c r="Q10" s="68"/>
      <c r="R10" s="68">
        <f t="shared" si="3"/>
        <v>56</v>
      </c>
      <c r="S10" s="68"/>
      <c r="T10" s="68">
        <f t="shared" si="3"/>
        <v>90</v>
      </c>
      <c r="U10" s="68"/>
      <c r="V10" s="68">
        <f t="shared" si="3"/>
        <v>94</v>
      </c>
      <c r="W10" s="186"/>
    </row>
    <row r="11" spans="1:26" x14ac:dyDescent="0.25">
      <c r="A11" s="183" t="s">
        <v>32</v>
      </c>
      <c r="B11" s="146" t="s">
        <v>33</v>
      </c>
      <c r="C11" s="147">
        <v>23</v>
      </c>
      <c r="D11" s="148">
        <v>25</v>
      </c>
      <c r="E11" s="135">
        <v>1</v>
      </c>
      <c r="F11" s="182"/>
      <c r="G11" s="182"/>
      <c r="H11" s="64">
        <f t="shared" ref="H11:H16" si="4">I11+J11</f>
        <v>48</v>
      </c>
      <c r="I11" s="5">
        <v>6</v>
      </c>
      <c r="J11" s="3">
        <f t="shared" ref="J11:J16" si="5">K11+L11+M11+N11+O11</f>
        <v>42</v>
      </c>
      <c r="K11" s="182">
        <v>16</v>
      </c>
      <c r="L11" s="182">
        <v>20</v>
      </c>
      <c r="M11" s="182">
        <v>2</v>
      </c>
      <c r="N11" s="182">
        <v>4</v>
      </c>
      <c r="O11" s="182"/>
      <c r="P11" s="182">
        <f>J11</f>
        <v>42</v>
      </c>
      <c r="Q11" s="182" t="s">
        <v>134</v>
      </c>
      <c r="R11" s="182"/>
      <c r="S11" s="182"/>
      <c r="T11" s="182"/>
      <c r="U11" s="182"/>
      <c r="V11" s="182"/>
      <c r="W11" s="134"/>
      <c r="Z11" s="7"/>
    </row>
    <row r="12" spans="1:26" x14ac:dyDescent="0.25">
      <c r="A12" s="183" t="s">
        <v>34</v>
      </c>
      <c r="B12" s="146" t="s">
        <v>20</v>
      </c>
      <c r="C12" s="147">
        <v>23</v>
      </c>
      <c r="D12" s="148">
        <v>25</v>
      </c>
      <c r="E12" s="135">
        <v>1</v>
      </c>
      <c r="F12" s="182"/>
      <c r="G12" s="182"/>
      <c r="H12" s="64">
        <f t="shared" si="4"/>
        <v>48</v>
      </c>
      <c r="I12" s="5">
        <v>6</v>
      </c>
      <c r="J12" s="3">
        <f t="shared" si="5"/>
        <v>42</v>
      </c>
      <c r="K12" s="182">
        <v>18</v>
      </c>
      <c r="L12" s="182">
        <v>20</v>
      </c>
      <c r="M12" s="182">
        <v>2</v>
      </c>
      <c r="N12" s="182">
        <v>2</v>
      </c>
      <c r="O12" s="182"/>
      <c r="P12" s="182">
        <f>J12</f>
        <v>42</v>
      </c>
      <c r="Q12" s="182" t="s">
        <v>134</v>
      </c>
      <c r="R12" s="182"/>
      <c r="S12" s="182"/>
      <c r="T12" s="182"/>
      <c r="U12" s="182"/>
      <c r="V12" s="182"/>
      <c r="W12" s="134"/>
      <c r="Z12" s="7"/>
    </row>
    <row r="13" spans="1:26" x14ac:dyDescent="0.25">
      <c r="A13" s="183" t="s">
        <v>35</v>
      </c>
      <c r="B13" s="146" t="s">
        <v>36</v>
      </c>
      <c r="C13" s="147">
        <v>23</v>
      </c>
      <c r="D13" s="148">
        <v>25</v>
      </c>
      <c r="E13" s="135"/>
      <c r="F13" s="182"/>
      <c r="G13" s="182">
        <v>4</v>
      </c>
      <c r="H13" s="64">
        <f t="shared" si="4"/>
        <v>48</v>
      </c>
      <c r="I13" s="5">
        <v>6</v>
      </c>
      <c r="J13" s="3">
        <f t="shared" si="5"/>
        <v>42</v>
      </c>
      <c r="K13" s="182">
        <v>16</v>
      </c>
      <c r="L13" s="182">
        <v>20</v>
      </c>
      <c r="M13" s="182">
        <v>4</v>
      </c>
      <c r="N13" s="182">
        <v>2</v>
      </c>
      <c r="O13" s="182"/>
      <c r="P13" s="182"/>
      <c r="Q13" s="182"/>
      <c r="R13" s="182"/>
      <c r="S13" s="182"/>
      <c r="T13" s="182"/>
      <c r="U13" s="182"/>
      <c r="V13" s="182">
        <f>J13</f>
        <v>42</v>
      </c>
      <c r="W13" s="134" t="s">
        <v>130</v>
      </c>
      <c r="Z13" s="7"/>
    </row>
    <row r="14" spans="1:26" x14ac:dyDescent="0.25">
      <c r="A14" s="183" t="s">
        <v>37</v>
      </c>
      <c r="B14" s="146" t="s">
        <v>38</v>
      </c>
      <c r="C14" s="147">
        <v>95</v>
      </c>
      <c r="D14" s="148">
        <v>27</v>
      </c>
      <c r="E14" s="135"/>
      <c r="F14" s="182"/>
      <c r="G14" s="182">
        <v>4</v>
      </c>
      <c r="H14" s="64">
        <f t="shared" si="4"/>
        <v>122</v>
      </c>
      <c r="I14" s="5">
        <v>18</v>
      </c>
      <c r="J14" s="3">
        <f t="shared" si="5"/>
        <v>104</v>
      </c>
      <c r="K14" s="182">
        <v>4</v>
      </c>
      <c r="L14" s="182">
        <v>94</v>
      </c>
      <c r="M14" s="182">
        <v>6</v>
      </c>
      <c r="N14" s="182"/>
      <c r="O14" s="182"/>
      <c r="P14" s="182">
        <v>26</v>
      </c>
      <c r="Q14" s="182"/>
      <c r="R14" s="182">
        <v>26</v>
      </c>
      <c r="S14" s="182"/>
      <c r="T14" s="182">
        <v>26</v>
      </c>
      <c r="U14" s="182"/>
      <c r="V14" s="182">
        <v>26</v>
      </c>
      <c r="W14" s="134" t="s">
        <v>130</v>
      </c>
      <c r="Z14" s="7"/>
    </row>
    <row r="15" spans="1:26" x14ac:dyDescent="0.25">
      <c r="A15" s="183" t="s">
        <v>39</v>
      </c>
      <c r="B15" s="146" t="s">
        <v>42</v>
      </c>
      <c r="C15" s="147">
        <v>160</v>
      </c>
      <c r="D15" s="148">
        <v>2</v>
      </c>
      <c r="E15" s="135"/>
      <c r="F15" s="182"/>
      <c r="G15" s="182">
        <v>4</v>
      </c>
      <c r="H15" s="64">
        <f t="shared" si="4"/>
        <v>162</v>
      </c>
      <c r="I15" s="5">
        <v>46</v>
      </c>
      <c r="J15" s="3">
        <f t="shared" si="5"/>
        <v>116</v>
      </c>
      <c r="K15" s="182">
        <v>8</v>
      </c>
      <c r="L15" s="182">
        <v>98</v>
      </c>
      <c r="M15" s="182">
        <v>10</v>
      </c>
      <c r="N15" s="182"/>
      <c r="O15" s="182"/>
      <c r="P15" s="182">
        <v>30</v>
      </c>
      <c r="Q15" s="182"/>
      <c r="R15" s="182">
        <v>30</v>
      </c>
      <c r="S15" s="182"/>
      <c r="T15" s="182">
        <v>30</v>
      </c>
      <c r="U15" s="182"/>
      <c r="V15" s="182">
        <v>26</v>
      </c>
      <c r="W15" s="134" t="s">
        <v>130</v>
      </c>
      <c r="Z15" s="7"/>
    </row>
    <row r="16" spans="1:26" x14ac:dyDescent="0.25">
      <c r="A16" s="183" t="s">
        <v>41</v>
      </c>
      <c r="B16" s="149" t="s">
        <v>40</v>
      </c>
      <c r="C16" s="147"/>
      <c r="D16" s="148">
        <v>40</v>
      </c>
      <c r="E16" s="135"/>
      <c r="F16" s="182"/>
      <c r="G16" s="182">
        <v>3</v>
      </c>
      <c r="H16" s="64">
        <f t="shared" si="4"/>
        <v>40</v>
      </c>
      <c r="I16" s="5">
        <v>6</v>
      </c>
      <c r="J16" s="3">
        <f t="shared" si="5"/>
        <v>34</v>
      </c>
      <c r="K16" s="182">
        <v>12</v>
      </c>
      <c r="L16" s="182">
        <v>16</v>
      </c>
      <c r="M16" s="182">
        <v>4</v>
      </c>
      <c r="N16" s="182">
        <v>2</v>
      </c>
      <c r="O16" s="182"/>
      <c r="P16" s="182"/>
      <c r="Q16" s="182"/>
      <c r="R16" s="182"/>
      <c r="S16" s="182"/>
      <c r="T16" s="182">
        <f>J16</f>
        <v>34</v>
      </c>
      <c r="U16" s="182" t="s">
        <v>130</v>
      </c>
      <c r="V16" s="182"/>
      <c r="W16" s="134"/>
      <c r="Z16" s="7"/>
    </row>
    <row r="17" spans="1:26" x14ac:dyDescent="0.25">
      <c r="A17" s="66" t="s">
        <v>43</v>
      </c>
      <c r="B17" s="139" t="s">
        <v>44</v>
      </c>
      <c r="C17" s="140">
        <f>SUM(C18:C21)</f>
        <v>108</v>
      </c>
      <c r="D17" s="141">
        <f>SUM(D18:D21)</f>
        <v>124</v>
      </c>
      <c r="E17" s="145"/>
      <c r="F17" s="67"/>
      <c r="G17" s="67"/>
      <c r="H17" s="68">
        <f>SUM(H18:H21)</f>
        <v>232</v>
      </c>
      <c r="I17" s="68">
        <f t="shared" ref="I17:N17" si="6">SUM(I18:I21)</f>
        <v>48</v>
      </c>
      <c r="J17" s="68">
        <f t="shared" si="6"/>
        <v>184</v>
      </c>
      <c r="K17" s="68">
        <f t="shared" si="6"/>
        <v>52</v>
      </c>
      <c r="L17" s="68">
        <f t="shared" si="6"/>
        <v>108</v>
      </c>
      <c r="M17" s="68">
        <f t="shared" si="6"/>
        <v>12</v>
      </c>
      <c r="N17" s="68">
        <f t="shared" si="6"/>
        <v>12</v>
      </c>
      <c r="O17" s="68">
        <f>SUM(O18:O21)</f>
        <v>0</v>
      </c>
      <c r="P17" s="68">
        <f t="shared" ref="P17:V17" si="7">SUM(P18:P21)</f>
        <v>66</v>
      </c>
      <c r="Q17" s="68"/>
      <c r="R17" s="68">
        <f t="shared" si="7"/>
        <v>60</v>
      </c>
      <c r="S17" s="68"/>
      <c r="T17" s="68">
        <f t="shared" si="7"/>
        <v>30</v>
      </c>
      <c r="U17" s="68"/>
      <c r="V17" s="68">
        <f t="shared" si="7"/>
        <v>28</v>
      </c>
      <c r="W17" s="186"/>
      <c r="Z17" s="7"/>
    </row>
    <row r="18" spans="1:26" x14ac:dyDescent="0.25">
      <c r="A18" s="183" t="s">
        <v>45</v>
      </c>
      <c r="B18" s="146" t="s">
        <v>46</v>
      </c>
      <c r="C18" s="147">
        <v>52</v>
      </c>
      <c r="D18" s="148">
        <v>28</v>
      </c>
      <c r="E18" s="135"/>
      <c r="F18" s="182"/>
      <c r="G18" s="182">
        <v>1</v>
      </c>
      <c r="H18" s="5">
        <f>I18+J18</f>
        <v>80</v>
      </c>
      <c r="I18" s="5">
        <v>14</v>
      </c>
      <c r="J18" s="3">
        <f>K18+L18+M18+N18+O18</f>
        <v>66</v>
      </c>
      <c r="K18" s="182">
        <v>20</v>
      </c>
      <c r="L18" s="182">
        <v>34</v>
      </c>
      <c r="M18" s="182">
        <v>4</v>
      </c>
      <c r="N18" s="182">
        <v>8</v>
      </c>
      <c r="O18" s="182"/>
      <c r="P18" s="182">
        <f>J18</f>
        <v>66</v>
      </c>
      <c r="Q18" s="182" t="s">
        <v>130</v>
      </c>
      <c r="R18" s="182"/>
      <c r="S18" s="182"/>
      <c r="T18" s="182"/>
      <c r="U18" s="182"/>
      <c r="V18" s="182"/>
      <c r="W18" s="134"/>
      <c r="Z18" s="7"/>
    </row>
    <row r="19" spans="1:26" x14ac:dyDescent="0.25">
      <c r="A19" s="183" t="s">
        <v>47</v>
      </c>
      <c r="B19" s="146" t="s">
        <v>50</v>
      </c>
      <c r="C19" s="147">
        <v>12</v>
      </c>
      <c r="D19" s="148">
        <v>28</v>
      </c>
      <c r="E19" s="135"/>
      <c r="F19" s="182">
        <v>3</v>
      </c>
      <c r="G19" s="182"/>
      <c r="H19" s="5">
        <f>I19+J19</f>
        <v>40</v>
      </c>
      <c r="I19" s="5">
        <v>10</v>
      </c>
      <c r="J19" s="3">
        <f>K19+L19+M19+N19+O19</f>
        <v>30</v>
      </c>
      <c r="K19" s="182">
        <v>10</v>
      </c>
      <c r="L19" s="182">
        <v>18</v>
      </c>
      <c r="M19" s="182">
        <v>2</v>
      </c>
      <c r="N19" s="182"/>
      <c r="O19" s="182"/>
      <c r="P19" s="182"/>
      <c r="Q19" s="182"/>
      <c r="R19" s="182"/>
      <c r="S19" s="182"/>
      <c r="T19" s="182">
        <f>J19</f>
        <v>30</v>
      </c>
      <c r="U19" s="182" t="s">
        <v>139</v>
      </c>
      <c r="V19" s="182"/>
      <c r="W19" s="134"/>
      <c r="Z19" s="7"/>
    </row>
    <row r="20" spans="1:26" x14ac:dyDescent="0.25">
      <c r="A20" s="183" t="s">
        <v>49</v>
      </c>
      <c r="B20" s="146" t="s">
        <v>48</v>
      </c>
      <c r="C20" s="147">
        <v>44</v>
      </c>
      <c r="D20" s="148">
        <v>28</v>
      </c>
      <c r="E20" s="135"/>
      <c r="F20" s="182"/>
      <c r="G20" s="182">
        <v>2</v>
      </c>
      <c r="H20" s="5">
        <f>I20+J20</f>
        <v>72</v>
      </c>
      <c r="I20" s="5">
        <v>12</v>
      </c>
      <c r="J20" s="3">
        <f>K20+L20+M20+N20+O20</f>
        <v>60</v>
      </c>
      <c r="K20" s="182">
        <v>10</v>
      </c>
      <c r="L20" s="182">
        <v>42</v>
      </c>
      <c r="M20" s="182">
        <v>4</v>
      </c>
      <c r="N20" s="182">
        <v>4</v>
      </c>
      <c r="O20" s="182"/>
      <c r="P20" s="182"/>
      <c r="Q20" s="182"/>
      <c r="R20" s="182">
        <f>J20</f>
        <v>60</v>
      </c>
      <c r="S20" s="182" t="s">
        <v>130</v>
      </c>
      <c r="T20" s="182"/>
      <c r="U20" s="182"/>
      <c r="V20" s="182"/>
      <c r="W20" s="134"/>
      <c r="Z20" s="7"/>
    </row>
    <row r="21" spans="1:26" x14ac:dyDescent="0.25">
      <c r="A21" s="183" t="s">
        <v>51</v>
      </c>
      <c r="B21" s="146" t="s">
        <v>52</v>
      </c>
      <c r="C21" s="147"/>
      <c r="D21" s="148">
        <v>40</v>
      </c>
      <c r="E21" s="135"/>
      <c r="F21" s="182">
        <v>4</v>
      </c>
      <c r="G21" s="182"/>
      <c r="H21" s="5">
        <f>I21+J21</f>
        <v>40</v>
      </c>
      <c r="I21" s="5">
        <v>12</v>
      </c>
      <c r="J21" s="3">
        <f>K21+L21+M21+N21+O21</f>
        <v>28</v>
      </c>
      <c r="K21" s="182">
        <v>12</v>
      </c>
      <c r="L21" s="182">
        <v>14</v>
      </c>
      <c r="M21" s="182">
        <v>2</v>
      </c>
      <c r="N21" s="182"/>
      <c r="O21" s="182"/>
      <c r="P21" s="182"/>
      <c r="Q21" s="182"/>
      <c r="R21" s="182"/>
      <c r="S21" s="182"/>
      <c r="T21" s="182"/>
      <c r="U21" s="182"/>
      <c r="V21" s="182">
        <f>J21</f>
        <v>28</v>
      </c>
      <c r="W21" s="134" t="s">
        <v>139</v>
      </c>
      <c r="Z21" s="7"/>
    </row>
    <row r="22" spans="1:26" x14ac:dyDescent="0.25">
      <c r="A22" s="66" t="s">
        <v>53</v>
      </c>
      <c r="B22" s="139" t="s">
        <v>287</v>
      </c>
      <c r="C22" s="140">
        <f>SUM(C23:C37)</f>
        <v>468</v>
      </c>
      <c r="D22" s="141">
        <f>SUM(D23:D37)</f>
        <v>314</v>
      </c>
      <c r="E22" s="145"/>
      <c r="F22" s="67"/>
      <c r="G22" s="67"/>
      <c r="H22" s="67">
        <f>SUM(H23:H37)</f>
        <v>782</v>
      </c>
      <c r="I22" s="67">
        <f t="shared" ref="I22:N22" si="8">SUM(I23:I37)</f>
        <v>130</v>
      </c>
      <c r="J22" s="67">
        <f t="shared" si="8"/>
        <v>652</v>
      </c>
      <c r="K22" s="67">
        <f t="shared" si="8"/>
        <v>216</v>
      </c>
      <c r="L22" s="67">
        <f t="shared" si="8"/>
        <v>336</v>
      </c>
      <c r="M22" s="67">
        <f t="shared" si="8"/>
        <v>42</v>
      </c>
      <c r="N22" s="67">
        <f t="shared" si="8"/>
        <v>54</v>
      </c>
      <c r="O22" s="67">
        <f>SUM(O23:O37)</f>
        <v>4</v>
      </c>
      <c r="P22" s="67">
        <f t="shared" ref="P22:V22" si="9">SUM(P23:P37)</f>
        <v>168</v>
      </c>
      <c r="Q22" s="67"/>
      <c r="R22" s="67">
        <f t="shared" si="9"/>
        <v>126</v>
      </c>
      <c r="S22" s="67"/>
      <c r="T22" s="67">
        <f t="shared" si="9"/>
        <v>220</v>
      </c>
      <c r="U22" s="67"/>
      <c r="V22" s="67">
        <f t="shared" si="9"/>
        <v>138</v>
      </c>
      <c r="W22" s="187"/>
      <c r="Z22" s="7"/>
    </row>
    <row r="23" spans="1:26" x14ac:dyDescent="0.25">
      <c r="A23" s="183" t="s">
        <v>55</v>
      </c>
      <c r="B23" s="146" t="s">
        <v>56</v>
      </c>
      <c r="C23" s="147">
        <v>42</v>
      </c>
      <c r="D23" s="148"/>
      <c r="E23" s="135"/>
      <c r="F23" s="182">
        <v>1</v>
      </c>
      <c r="G23" s="182"/>
      <c r="H23" s="5">
        <f>I23+J23</f>
        <v>42</v>
      </c>
      <c r="I23" s="5">
        <v>10</v>
      </c>
      <c r="J23" s="3">
        <f t="shared" ref="J23:J37" si="10">K23+L23+M23+N23+O23</f>
        <v>32</v>
      </c>
      <c r="K23" s="182">
        <v>10</v>
      </c>
      <c r="L23" s="182">
        <v>16</v>
      </c>
      <c r="M23" s="182">
        <v>2</v>
      </c>
      <c r="N23" s="182">
        <v>4</v>
      </c>
      <c r="O23" s="182"/>
      <c r="P23" s="5">
        <f>J23</f>
        <v>32</v>
      </c>
      <c r="Q23" s="182" t="s">
        <v>134</v>
      </c>
      <c r="R23" s="182"/>
      <c r="S23" s="182"/>
      <c r="T23" s="182"/>
      <c r="U23" s="182"/>
      <c r="V23" s="182"/>
      <c r="W23" s="134"/>
      <c r="Z23" s="7"/>
    </row>
    <row r="24" spans="1:26" x14ac:dyDescent="0.25">
      <c r="A24" s="183" t="s">
        <v>57</v>
      </c>
      <c r="B24" s="146" t="s">
        <v>58</v>
      </c>
      <c r="C24" s="147">
        <v>42</v>
      </c>
      <c r="D24" s="148"/>
      <c r="E24" s="135">
        <v>2</v>
      </c>
      <c r="F24" s="182"/>
      <c r="G24" s="182"/>
      <c r="H24" s="5">
        <f>I24+J24</f>
        <v>42</v>
      </c>
      <c r="I24" s="5">
        <v>10</v>
      </c>
      <c r="J24" s="3">
        <f t="shared" si="10"/>
        <v>32</v>
      </c>
      <c r="K24" s="182">
        <v>10</v>
      </c>
      <c r="L24" s="182">
        <v>16</v>
      </c>
      <c r="M24" s="182">
        <v>2</v>
      </c>
      <c r="N24" s="182">
        <v>4</v>
      </c>
      <c r="O24" s="182"/>
      <c r="P24" s="182"/>
      <c r="Q24" s="182"/>
      <c r="R24" s="5">
        <f>J24</f>
        <v>32</v>
      </c>
      <c r="S24" s="182" t="s">
        <v>134</v>
      </c>
      <c r="T24" s="182"/>
      <c r="U24" s="182"/>
      <c r="V24" s="182"/>
      <c r="W24" s="134"/>
      <c r="Z24" s="7"/>
    </row>
    <row r="25" spans="1:26" x14ac:dyDescent="0.25">
      <c r="A25" s="183" t="s">
        <v>59</v>
      </c>
      <c r="B25" s="146" t="s">
        <v>60</v>
      </c>
      <c r="C25" s="147">
        <v>60</v>
      </c>
      <c r="D25" s="148"/>
      <c r="E25" s="135">
        <v>3</v>
      </c>
      <c r="G25" s="182"/>
      <c r="H25" s="5">
        <f>I25+J25</f>
        <v>60</v>
      </c>
      <c r="I25" s="5">
        <v>4</v>
      </c>
      <c r="J25" s="3">
        <f t="shared" si="10"/>
        <v>56</v>
      </c>
      <c r="K25" s="182">
        <v>18</v>
      </c>
      <c r="L25" s="182">
        <v>28</v>
      </c>
      <c r="M25" s="182">
        <v>2</v>
      </c>
      <c r="N25" s="182">
        <v>8</v>
      </c>
      <c r="O25" s="182"/>
      <c r="P25" s="182"/>
      <c r="Q25" s="182"/>
      <c r="R25" s="182"/>
      <c r="S25" s="182"/>
      <c r="T25" s="182">
        <f>J25</f>
        <v>56</v>
      </c>
      <c r="U25" s="182" t="s">
        <v>134</v>
      </c>
      <c r="V25" s="182"/>
      <c r="W25" s="134"/>
      <c r="Z25" s="7"/>
    </row>
    <row r="26" spans="1:26" x14ac:dyDescent="0.25">
      <c r="A26" s="183" t="s">
        <v>61</v>
      </c>
      <c r="B26" s="146" t="s">
        <v>62</v>
      </c>
      <c r="C26" s="147"/>
      <c r="D26" s="148">
        <v>60</v>
      </c>
      <c r="E26" s="135"/>
      <c r="F26" s="182"/>
      <c r="G26" s="182">
        <v>1</v>
      </c>
      <c r="H26" s="5">
        <f t="shared" ref="H26:H37" si="11">I26+J26</f>
        <v>60</v>
      </c>
      <c r="I26" s="5">
        <v>12</v>
      </c>
      <c r="J26" s="3">
        <f>K26+L26+M26+N26+O26</f>
        <v>48</v>
      </c>
      <c r="K26" s="182">
        <v>18</v>
      </c>
      <c r="L26" s="182">
        <v>22</v>
      </c>
      <c r="M26" s="182">
        <v>4</v>
      </c>
      <c r="N26" s="182">
        <v>4</v>
      </c>
      <c r="O26" s="182"/>
      <c r="P26" s="5">
        <f>J26</f>
        <v>48</v>
      </c>
      <c r="Q26" s="182" t="s">
        <v>130</v>
      </c>
      <c r="R26" s="182"/>
      <c r="S26" s="182"/>
      <c r="T26" s="182"/>
      <c r="U26" s="182"/>
      <c r="V26" s="182"/>
      <c r="W26" s="134"/>
      <c r="Z26" s="7"/>
    </row>
    <row r="27" spans="1:26" x14ac:dyDescent="0.25">
      <c r="A27" s="183" t="s">
        <v>63</v>
      </c>
      <c r="B27" s="146" t="s">
        <v>64</v>
      </c>
      <c r="C27" s="147"/>
      <c r="D27" s="148">
        <v>70</v>
      </c>
      <c r="E27" s="135"/>
      <c r="F27" s="182"/>
      <c r="G27" s="182">
        <v>1</v>
      </c>
      <c r="H27" s="5">
        <f t="shared" si="11"/>
        <v>70</v>
      </c>
      <c r="I27" s="5">
        <v>12</v>
      </c>
      <c r="J27" s="3">
        <f>K27+L27+M27+N27+O27</f>
        <v>58</v>
      </c>
      <c r="K27" s="182">
        <v>22</v>
      </c>
      <c r="L27" s="182">
        <v>28</v>
      </c>
      <c r="M27" s="182">
        <v>4</v>
      </c>
      <c r="N27" s="182">
        <v>4</v>
      </c>
      <c r="O27" s="182"/>
      <c r="P27" s="5">
        <f>J27</f>
        <v>58</v>
      </c>
      <c r="Q27" s="182" t="s">
        <v>130</v>
      </c>
      <c r="R27" s="182"/>
      <c r="S27" s="182"/>
      <c r="T27" s="182"/>
      <c r="U27" s="182"/>
      <c r="V27" s="182"/>
      <c r="W27" s="134"/>
      <c r="Z27" s="7"/>
    </row>
    <row r="28" spans="1:26" x14ac:dyDescent="0.25">
      <c r="A28" s="183" t="s">
        <v>65</v>
      </c>
      <c r="B28" s="149" t="s">
        <v>66</v>
      </c>
      <c r="C28" s="147"/>
      <c r="D28" s="148">
        <v>42</v>
      </c>
      <c r="E28" s="135"/>
      <c r="F28" s="182"/>
      <c r="G28" s="182">
        <v>4</v>
      </c>
      <c r="H28" s="5">
        <f t="shared" si="11"/>
        <v>42</v>
      </c>
      <c r="I28" s="5">
        <v>6</v>
      </c>
      <c r="J28" s="3">
        <f t="shared" si="10"/>
        <v>36</v>
      </c>
      <c r="K28" s="182">
        <v>14</v>
      </c>
      <c r="L28" s="182">
        <v>16</v>
      </c>
      <c r="M28" s="182">
        <v>4</v>
      </c>
      <c r="N28" s="182">
        <v>2</v>
      </c>
      <c r="O28" s="182"/>
      <c r="P28" s="182"/>
      <c r="Q28" s="182"/>
      <c r="R28" s="182"/>
      <c r="S28" s="182"/>
      <c r="T28" s="182"/>
      <c r="U28" s="182"/>
      <c r="V28" s="5">
        <f>J28</f>
        <v>36</v>
      </c>
      <c r="W28" s="134" t="s">
        <v>130</v>
      </c>
      <c r="Z28" s="7"/>
    </row>
    <row r="29" spans="1:26" x14ac:dyDescent="0.25">
      <c r="A29" s="183" t="s">
        <v>67</v>
      </c>
      <c r="B29" s="146" t="s">
        <v>68</v>
      </c>
      <c r="C29" s="147">
        <v>40</v>
      </c>
      <c r="D29" s="148"/>
      <c r="E29" s="135">
        <v>4</v>
      </c>
      <c r="F29" s="182"/>
      <c r="G29" s="182"/>
      <c r="H29" s="5">
        <f t="shared" si="11"/>
        <v>40</v>
      </c>
      <c r="I29" s="5">
        <v>6</v>
      </c>
      <c r="J29" s="3">
        <f t="shared" si="10"/>
        <v>34</v>
      </c>
      <c r="K29" s="182">
        <v>12</v>
      </c>
      <c r="L29" s="182">
        <v>16</v>
      </c>
      <c r="M29" s="182">
        <v>2</v>
      </c>
      <c r="N29" s="182">
        <v>4</v>
      </c>
      <c r="O29" s="182"/>
      <c r="P29" s="182"/>
      <c r="Q29" s="182"/>
      <c r="R29" s="182"/>
      <c r="S29" s="182"/>
      <c r="T29" s="182"/>
      <c r="U29" s="182"/>
      <c r="V29" s="5">
        <f>J29</f>
        <v>34</v>
      </c>
      <c r="W29" s="134" t="s">
        <v>134</v>
      </c>
      <c r="Z29" s="7"/>
    </row>
    <row r="30" spans="1:26" x14ac:dyDescent="0.25">
      <c r="A30" s="183" t="s">
        <v>69</v>
      </c>
      <c r="B30" s="149" t="s">
        <v>70</v>
      </c>
      <c r="C30" s="147">
        <v>60</v>
      </c>
      <c r="D30" s="148"/>
      <c r="E30" s="135">
        <v>3</v>
      </c>
      <c r="F30" s="182"/>
      <c r="G30" s="182"/>
      <c r="H30" s="5">
        <f t="shared" si="11"/>
        <v>60</v>
      </c>
      <c r="I30" s="5">
        <v>12</v>
      </c>
      <c r="J30" s="3">
        <f t="shared" si="10"/>
        <v>48</v>
      </c>
      <c r="K30" s="182">
        <v>16</v>
      </c>
      <c r="L30" s="182">
        <v>24</v>
      </c>
      <c r="M30" s="182">
        <v>2</v>
      </c>
      <c r="N30" s="182">
        <v>6</v>
      </c>
      <c r="O30" s="182"/>
      <c r="P30" s="182"/>
      <c r="Q30" s="182"/>
      <c r="R30" s="182"/>
      <c r="S30" s="182"/>
      <c r="T30" s="5">
        <f>J30</f>
        <v>48</v>
      </c>
      <c r="U30" s="182" t="s">
        <v>134</v>
      </c>
      <c r="V30" s="182"/>
      <c r="W30" s="134"/>
      <c r="Z30" s="7"/>
    </row>
    <row r="31" spans="1:26" x14ac:dyDescent="0.25">
      <c r="A31" s="183" t="s">
        <v>71</v>
      </c>
      <c r="B31" s="149" t="s">
        <v>72</v>
      </c>
      <c r="C31" s="147"/>
      <c r="D31" s="148">
        <v>70</v>
      </c>
      <c r="E31" s="135"/>
      <c r="F31" s="182"/>
      <c r="G31" s="182">
        <v>3</v>
      </c>
      <c r="H31" s="5">
        <f t="shared" si="11"/>
        <v>70</v>
      </c>
      <c r="I31" s="5">
        <v>14</v>
      </c>
      <c r="J31" s="3">
        <f t="shared" si="10"/>
        <v>56</v>
      </c>
      <c r="K31" s="182">
        <v>20</v>
      </c>
      <c r="L31" s="182">
        <v>28</v>
      </c>
      <c r="M31" s="182">
        <v>4</v>
      </c>
      <c r="N31" s="182">
        <v>4</v>
      </c>
      <c r="O31" s="182"/>
      <c r="P31" s="182"/>
      <c r="Q31" s="182"/>
      <c r="R31" s="94"/>
      <c r="S31" s="95"/>
      <c r="T31" s="7">
        <f>J31</f>
        <v>56</v>
      </c>
      <c r="U31" s="182" t="s">
        <v>130</v>
      </c>
      <c r="V31" s="182"/>
      <c r="W31" s="134"/>
      <c r="Z31" s="7"/>
    </row>
    <row r="32" spans="1:26" x14ac:dyDescent="0.25">
      <c r="A32" s="183" t="s">
        <v>73</v>
      </c>
      <c r="B32" s="146" t="s">
        <v>74</v>
      </c>
      <c r="C32" s="147"/>
      <c r="D32" s="148">
        <v>40</v>
      </c>
      <c r="E32" s="135">
        <v>1</v>
      </c>
      <c r="F32" s="182"/>
      <c r="G32" s="182"/>
      <c r="H32" s="5">
        <f t="shared" si="11"/>
        <v>40</v>
      </c>
      <c r="I32" s="5">
        <v>10</v>
      </c>
      <c r="J32" s="3">
        <f t="shared" si="10"/>
        <v>30</v>
      </c>
      <c r="K32" s="182">
        <v>10</v>
      </c>
      <c r="L32" s="182">
        <v>14</v>
      </c>
      <c r="M32" s="182">
        <v>2</v>
      </c>
      <c r="N32" s="182">
        <v>4</v>
      </c>
      <c r="O32" s="182"/>
      <c r="P32" s="5">
        <f>J32</f>
        <v>30</v>
      </c>
      <c r="Q32" s="182" t="s">
        <v>134</v>
      </c>
      <c r="R32" s="182"/>
      <c r="S32" s="182"/>
      <c r="T32" s="182"/>
      <c r="U32" s="182"/>
      <c r="V32" s="182"/>
      <c r="W32" s="134"/>
      <c r="Z32" s="7"/>
    </row>
    <row r="33" spans="1:26" x14ac:dyDescent="0.25">
      <c r="A33" s="183" t="s">
        <v>75</v>
      </c>
      <c r="B33" s="146" t="s">
        <v>76</v>
      </c>
      <c r="C33" s="147"/>
      <c r="D33" s="148">
        <v>32</v>
      </c>
      <c r="E33" s="135">
        <v>2</v>
      </c>
      <c r="F33" s="182"/>
      <c r="G33" s="182"/>
      <c r="H33" s="5">
        <f t="shared" si="11"/>
        <v>32</v>
      </c>
      <c r="I33" s="5">
        <v>6</v>
      </c>
      <c r="J33" s="3">
        <f t="shared" si="10"/>
        <v>26</v>
      </c>
      <c r="K33" s="182">
        <v>10</v>
      </c>
      <c r="L33" s="182">
        <v>14</v>
      </c>
      <c r="M33" s="182">
        <v>2</v>
      </c>
      <c r="N33" s="182"/>
      <c r="O33" s="182"/>
      <c r="P33" s="182"/>
      <c r="Q33" s="182"/>
      <c r="R33" s="1">
        <f>J33</f>
        <v>26</v>
      </c>
      <c r="S33" s="182" t="s">
        <v>134</v>
      </c>
      <c r="T33" s="182"/>
      <c r="U33" s="182"/>
      <c r="V33" s="5"/>
      <c r="W33" s="134"/>
      <c r="Z33" s="7"/>
    </row>
    <row r="34" spans="1:26" x14ac:dyDescent="0.25">
      <c r="A34" s="183" t="s">
        <v>77</v>
      </c>
      <c r="B34" s="146" t="s">
        <v>78</v>
      </c>
      <c r="C34" s="147">
        <v>82</v>
      </c>
      <c r="D34" s="148"/>
      <c r="E34" s="135"/>
      <c r="F34" s="182"/>
      <c r="G34" s="182">
        <v>2</v>
      </c>
      <c r="H34" s="5">
        <f>I34+J34</f>
        <v>82</v>
      </c>
      <c r="I34" s="5">
        <v>14</v>
      </c>
      <c r="J34" s="3">
        <f>K34+L34+M34+N34+O34</f>
        <v>68</v>
      </c>
      <c r="K34" s="182">
        <v>22</v>
      </c>
      <c r="L34" s="182">
        <v>32</v>
      </c>
      <c r="M34" s="182">
        <v>4</v>
      </c>
      <c r="N34" s="182">
        <v>6</v>
      </c>
      <c r="O34" s="182">
        <v>4</v>
      </c>
      <c r="P34" s="182"/>
      <c r="Q34" s="182"/>
      <c r="R34" s="5">
        <f>J34</f>
        <v>68</v>
      </c>
      <c r="S34" s="182" t="s">
        <v>130</v>
      </c>
      <c r="T34" s="182"/>
      <c r="U34" s="182"/>
      <c r="V34" s="182"/>
      <c r="W34" s="134"/>
      <c r="Z34" s="7"/>
    </row>
    <row r="35" spans="1:26" x14ac:dyDescent="0.25">
      <c r="A35" s="183" t="s">
        <v>79</v>
      </c>
      <c r="B35" s="146" t="s">
        <v>80</v>
      </c>
      <c r="C35" s="147">
        <v>32</v>
      </c>
      <c r="D35" s="148"/>
      <c r="E35" s="135">
        <v>3</v>
      </c>
      <c r="F35" s="182"/>
      <c r="G35" s="182"/>
      <c r="H35" s="5">
        <f t="shared" si="11"/>
        <v>32</v>
      </c>
      <c r="I35" s="5">
        <v>4</v>
      </c>
      <c r="J35" s="3">
        <f t="shared" si="10"/>
        <v>28</v>
      </c>
      <c r="K35" s="182">
        <v>12</v>
      </c>
      <c r="L35" s="182">
        <v>14</v>
      </c>
      <c r="M35" s="182">
        <v>2</v>
      </c>
      <c r="N35" s="182"/>
      <c r="O35" s="182"/>
      <c r="P35" s="182"/>
      <c r="Q35" s="182"/>
      <c r="R35" s="5"/>
      <c r="S35" s="182"/>
      <c r="T35" s="5">
        <f>J35</f>
        <v>28</v>
      </c>
      <c r="U35" s="182" t="s">
        <v>134</v>
      </c>
      <c r="V35" s="182"/>
      <c r="W35" s="134"/>
      <c r="Z35" s="7"/>
    </row>
    <row r="36" spans="1:26" ht="30" x14ac:dyDescent="0.25">
      <c r="A36" s="183" t="s">
        <v>81</v>
      </c>
      <c r="B36" s="146" t="s">
        <v>82</v>
      </c>
      <c r="C36" s="147">
        <v>42</v>
      </c>
      <c r="D36" s="148"/>
      <c r="E36" s="135">
        <v>3</v>
      </c>
      <c r="F36" s="182"/>
      <c r="G36" s="182"/>
      <c r="H36" s="5">
        <f t="shared" si="11"/>
        <v>42</v>
      </c>
      <c r="I36" s="5">
        <v>10</v>
      </c>
      <c r="J36" s="3">
        <f t="shared" si="10"/>
        <v>32</v>
      </c>
      <c r="K36" s="182">
        <v>8</v>
      </c>
      <c r="L36" s="182">
        <v>20</v>
      </c>
      <c r="M36" s="182">
        <v>4</v>
      </c>
      <c r="N36" s="182"/>
      <c r="O36" s="182"/>
      <c r="P36" s="182"/>
      <c r="Q36" s="182"/>
      <c r="R36" s="182"/>
      <c r="S36" s="182"/>
      <c r="T36" s="5">
        <f>J36</f>
        <v>32</v>
      </c>
      <c r="U36" s="182" t="s">
        <v>134</v>
      </c>
      <c r="V36" s="182"/>
      <c r="W36" s="134"/>
      <c r="Z36" s="7"/>
    </row>
    <row r="37" spans="1:26" x14ac:dyDescent="0.25">
      <c r="A37" s="183" t="s">
        <v>83</v>
      </c>
      <c r="B37" s="146" t="s">
        <v>84</v>
      </c>
      <c r="C37" s="147">
        <v>68</v>
      </c>
      <c r="D37" s="148"/>
      <c r="E37" s="135">
        <v>4</v>
      </c>
      <c r="F37" s="182"/>
      <c r="G37" s="182"/>
      <c r="H37" s="5">
        <f t="shared" si="11"/>
        <v>68</v>
      </c>
      <c r="I37" s="5"/>
      <c r="J37" s="3">
        <f t="shared" si="10"/>
        <v>68</v>
      </c>
      <c r="K37" s="182">
        <v>14</v>
      </c>
      <c r="L37" s="182">
        <v>48</v>
      </c>
      <c r="M37" s="182">
        <v>2</v>
      </c>
      <c r="N37" s="182">
        <v>4</v>
      </c>
      <c r="O37" s="182"/>
      <c r="P37" s="182"/>
      <c r="Q37" s="182"/>
      <c r="R37" s="182"/>
      <c r="S37" s="182"/>
      <c r="T37" s="182"/>
      <c r="U37" s="182"/>
      <c r="V37" s="5">
        <f>J37</f>
        <v>68</v>
      </c>
      <c r="W37" s="134" t="s">
        <v>134</v>
      </c>
      <c r="Z37" s="7"/>
    </row>
    <row r="38" spans="1:26" x14ac:dyDescent="0.25">
      <c r="A38" s="66" t="s">
        <v>87</v>
      </c>
      <c r="B38" s="139" t="s">
        <v>86</v>
      </c>
      <c r="C38" s="140">
        <f>C39+C44+C50+C54+C60+C66</f>
        <v>1008</v>
      </c>
      <c r="D38" s="150">
        <f>D39+D44+D50+D54+D60+D66</f>
        <v>246</v>
      </c>
      <c r="E38" s="145"/>
      <c r="F38" s="67"/>
      <c r="G38" s="67"/>
      <c r="H38" s="68">
        <f t="shared" ref="H38:V38" si="12">H39+H44+H50+H54+H60+H66</f>
        <v>1254</v>
      </c>
      <c r="I38" s="68">
        <f t="shared" si="12"/>
        <v>82</v>
      </c>
      <c r="J38" s="68">
        <f>J39+J44+J50+J54+J60+J66</f>
        <v>1172</v>
      </c>
      <c r="K38" s="68">
        <f t="shared" si="12"/>
        <v>170</v>
      </c>
      <c r="L38" s="68">
        <f>L39+L44+L50+L54+L60+L66</f>
        <v>906</v>
      </c>
      <c r="M38" s="68">
        <f t="shared" si="12"/>
        <v>62</v>
      </c>
      <c r="N38" s="68">
        <f t="shared" si="12"/>
        <v>30</v>
      </c>
      <c r="O38" s="68">
        <f t="shared" si="12"/>
        <v>4</v>
      </c>
      <c r="P38" s="68">
        <f t="shared" si="12"/>
        <v>172</v>
      </c>
      <c r="Q38" s="68"/>
      <c r="R38" s="68">
        <f t="shared" si="12"/>
        <v>512</v>
      </c>
      <c r="S38" s="68"/>
      <c r="T38" s="68">
        <f t="shared" si="12"/>
        <v>254</v>
      </c>
      <c r="U38" s="68"/>
      <c r="V38" s="68">
        <f t="shared" si="12"/>
        <v>234</v>
      </c>
      <c r="W38" s="186"/>
      <c r="Z38" s="7"/>
    </row>
    <row r="39" spans="1:26" ht="30" x14ac:dyDescent="0.25">
      <c r="A39" s="73" t="s">
        <v>88</v>
      </c>
      <c r="B39" s="151" t="s">
        <v>292</v>
      </c>
      <c r="C39" s="152">
        <f>SUM(C40:C43)</f>
        <v>164</v>
      </c>
      <c r="D39" s="153">
        <f>SUM(D40:D43)</f>
        <v>36</v>
      </c>
      <c r="E39" s="154"/>
      <c r="F39" s="74"/>
      <c r="G39" s="74">
        <v>2</v>
      </c>
      <c r="H39" s="75">
        <f>H40+H41+H42+H43</f>
        <v>200</v>
      </c>
      <c r="I39" s="75">
        <f t="shared" ref="I39:W39" si="13">I40+I41+I42+I43</f>
        <v>10</v>
      </c>
      <c r="J39" s="75">
        <f t="shared" si="13"/>
        <v>190</v>
      </c>
      <c r="K39" s="75">
        <f t="shared" si="13"/>
        <v>32</v>
      </c>
      <c r="L39" s="75">
        <f t="shared" si="13"/>
        <v>144</v>
      </c>
      <c r="M39" s="75">
        <f t="shared" si="13"/>
        <v>10</v>
      </c>
      <c r="N39" s="75">
        <f t="shared" si="13"/>
        <v>4</v>
      </c>
      <c r="O39" s="75">
        <f t="shared" si="13"/>
        <v>0</v>
      </c>
      <c r="P39" s="75">
        <f t="shared" si="13"/>
        <v>0</v>
      </c>
      <c r="Q39" s="75">
        <f t="shared" si="13"/>
        <v>0</v>
      </c>
      <c r="R39" s="75">
        <f t="shared" si="13"/>
        <v>190</v>
      </c>
      <c r="S39" s="75" t="s">
        <v>130</v>
      </c>
      <c r="T39" s="75">
        <f t="shared" si="13"/>
        <v>0</v>
      </c>
      <c r="U39" s="75">
        <f t="shared" si="13"/>
        <v>0</v>
      </c>
      <c r="V39" s="75">
        <f t="shared" si="13"/>
        <v>0</v>
      </c>
      <c r="W39" s="188">
        <f t="shared" si="13"/>
        <v>0</v>
      </c>
      <c r="Z39" s="7"/>
    </row>
    <row r="40" spans="1:26" x14ac:dyDescent="0.25">
      <c r="A40" s="183" t="s">
        <v>89</v>
      </c>
      <c r="B40" s="155" t="s">
        <v>293</v>
      </c>
      <c r="C40" s="183">
        <v>44</v>
      </c>
      <c r="D40" s="134">
        <v>36</v>
      </c>
      <c r="E40" s="135"/>
      <c r="F40" s="182"/>
      <c r="G40" s="182"/>
      <c r="H40" s="5">
        <f>I40+J40</f>
        <v>80</v>
      </c>
      <c r="I40" s="5">
        <v>10</v>
      </c>
      <c r="J40" s="3">
        <f>K40+L40+M40+N40+O40</f>
        <v>70</v>
      </c>
      <c r="K40" s="182">
        <v>32</v>
      </c>
      <c r="L40" s="182">
        <v>36</v>
      </c>
      <c r="M40" s="182"/>
      <c r="N40" s="182">
        <v>2</v>
      </c>
      <c r="O40" s="182"/>
      <c r="P40" s="182"/>
      <c r="Q40" s="182"/>
      <c r="R40" s="182">
        <f>J40</f>
        <v>70</v>
      </c>
      <c r="S40" s="182"/>
      <c r="T40" s="182"/>
      <c r="U40" s="182"/>
      <c r="V40" s="182"/>
      <c r="W40" s="134"/>
      <c r="Z40" s="7"/>
    </row>
    <row r="41" spans="1:26" x14ac:dyDescent="0.25">
      <c r="A41" s="183" t="s">
        <v>91</v>
      </c>
      <c r="B41" s="156" t="s">
        <v>92</v>
      </c>
      <c r="C41" s="147">
        <v>36</v>
      </c>
      <c r="D41" s="148"/>
      <c r="E41" s="135"/>
      <c r="F41" s="182"/>
      <c r="G41" s="182"/>
      <c r="H41" s="5">
        <f>I41+J41</f>
        <v>36</v>
      </c>
      <c r="I41" s="5"/>
      <c r="J41" s="3">
        <f>K41+L41+M41+N41+O41</f>
        <v>36</v>
      </c>
      <c r="K41" s="182"/>
      <c r="L41" s="182">
        <v>36</v>
      </c>
      <c r="M41" s="182"/>
      <c r="N41" s="182"/>
      <c r="O41" s="182"/>
      <c r="P41" s="182"/>
      <c r="Q41" s="182"/>
      <c r="R41" s="182">
        <f>J41</f>
        <v>36</v>
      </c>
      <c r="S41" s="182"/>
      <c r="T41" s="182"/>
      <c r="U41" s="182"/>
      <c r="V41" s="182"/>
      <c r="W41" s="134"/>
      <c r="Z41" s="7"/>
    </row>
    <row r="42" spans="1:26" x14ac:dyDescent="0.25">
      <c r="A42" s="183" t="s">
        <v>93</v>
      </c>
      <c r="B42" s="156" t="s">
        <v>94</v>
      </c>
      <c r="C42" s="147">
        <v>72</v>
      </c>
      <c r="D42" s="148"/>
      <c r="E42" s="135"/>
      <c r="F42" s="182"/>
      <c r="G42" s="182"/>
      <c r="H42" s="5">
        <f>I42+J42</f>
        <v>72</v>
      </c>
      <c r="I42" s="5"/>
      <c r="J42" s="3">
        <f>K42+L42+M42+N42+O42</f>
        <v>72</v>
      </c>
      <c r="K42" s="182"/>
      <c r="L42" s="182">
        <v>72</v>
      </c>
      <c r="M42" s="182"/>
      <c r="N42" s="182"/>
      <c r="O42" s="182"/>
      <c r="P42" s="182"/>
      <c r="Q42" s="182"/>
      <c r="R42" s="182">
        <f>J42</f>
        <v>72</v>
      </c>
      <c r="S42" s="182"/>
      <c r="T42" s="182"/>
      <c r="U42" s="182"/>
      <c r="V42" s="182"/>
      <c r="W42" s="134"/>
      <c r="Z42" s="7"/>
    </row>
    <row r="43" spans="1:26" x14ac:dyDescent="0.25">
      <c r="A43" s="183" t="s">
        <v>125</v>
      </c>
      <c r="B43" s="156" t="s">
        <v>95</v>
      </c>
      <c r="C43" s="147">
        <v>12</v>
      </c>
      <c r="D43" s="148"/>
      <c r="E43" s="135"/>
      <c r="F43" s="182"/>
      <c r="G43" s="182"/>
      <c r="H43" s="5">
        <f>I43+J43</f>
        <v>12</v>
      </c>
      <c r="I43" s="5"/>
      <c r="J43" s="3">
        <f>K43+L43+M43+N43+O43</f>
        <v>12</v>
      </c>
      <c r="K43" s="182"/>
      <c r="L43" s="182"/>
      <c r="M43" s="182">
        <v>10</v>
      </c>
      <c r="N43" s="182">
        <v>2</v>
      </c>
      <c r="O43" s="182"/>
      <c r="P43" s="182"/>
      <c r="Q43" s="182"/>
      <c r="R43" s="182">
        <f>J43</f>
        <v>12</v>
      </c>
      <c r="S43" s="182"/>
      <c r="T43" s="182"/>
      <c r="U43" s="182"/>
      <c r="V43" s="182"/>
      <c r="W43" s="134"/>
      <c r="Z43" s="7"/>
    </row>
    <row r="44" spans="1:26" ht="45" x14ac:dyDescent="0.25">
      <c r="A44" s="73" t="s">
        <v>96</v>
      </c>
      <c r="B44" s="151" t="s">
        <v>294</v>
      </c>
      <c r="C44" s="152">
        <f>SUM(C45:C49)</f>
        <v>270</v>
      </c>
      <c r="D44" s="153">
        <f>SUM(D45:D49)</f>
        <v>72</v>
      </c>
      <c r="E44" s="154"/>
      <c r="F44" s="74"/>
      <c r="G44" s="74">
        <v>2</v>
      </c>
      <c r="H44" s="74">
        <f>SUM(H45:H49)</f>
        <v>342</v>
      </c>
      <c r="I44" s="74">
        <f t="shared" ref="I44:N44" si="14">SUM(I45:I49)</f>
        <v>20</v>
      </c>
      <c r="J44" s="74">
        <f t="shared" si="14"/>
        <v>322</v>
      </c>
      <c r="K44" s="74">
        <f t="shared" si="14"/>
        <v>66</v>
      </c>
      <c r="L44" s="74">
        <f t="shared" si="14"/>
        <v>230</v>
      </c>
      <c r="M44" s="74">
        <f t="shared" si="14"/>
        <v>16</v>
      </c>
      <c r="N44" s="74">
        <f t="shared" si="14"/>
        <v>10</v>
      </c>
      <c r="O44" s="74">
        <f>SUM(O45:O49)</f>
        <v>0</v>
      </c>
      <c r="P44" s="74">
        <f t="shared" ref="P44:W44" si="15">SUM(P45:P49)</f>
        <v>0</v>
      </c>
      <c r="Q44" s="74">
        <f t="shared" si="15"/>
        <v>0</v>
      </c>
      <c r="R44" s="74">
        <f>SUM(R45:R49)</f>
        <v>322</v>
      </c>
      <c r="S44" s="74" t="s">
        <v>130</v>
      </c>
      <c r="T44" s="74">
        <f t="shared" si="15"/>
        <v>0</v>
      </c>
      <c r="U44" s="74"/>
      <c r="V44" s="74">
        <f t="shared" si="15"/>
        <v>0</v>
      </c>
      <c r="W44" s="189">
        <f t="shared" si="15"/>
        <v>0</v>
      </c>
      <c r="Z44" s="7"/>
    </row>
    <row r="45" spans="1:26" ht="30" x14ac:dyDescent="0.25">
      <c r="A45" s="183" t="s">
        <v>97</v>
      </c>
      <c r="B45" s="157" t="s">
        <v>295</v>
      </c>
      <c r="C45" s="158">
        <v>66</v>
      </c>
      <c r="D45" s="159">
        <v>36</v>
      </c>
      <c r="E45" s="135"/>
      <c r="F45" s="182">
        <v>2</v>
      </c>
      <c r="G45" s="182"/>
      <c r="H45" s="182">
        <f>I45+J45</f>
        <v>102</v>
      </c>
      <c r="I45" s="182">
        <v>16</v>
      </c>
      <c r="J45" s="182">
        <f>K45+L45+M45+N45+O45</f>
        <v>86</v>
      </c>
      <c r="K45" s="182">
        <v>36</v>
      </c>
      <c r="L45" s="182">
        <v>42</v>
      </c>
      <c r="M45" s="182">
        <v>2</v>
      </c>
      <c r="N45" s="182">
        <v>6</v>
      </c>
      <c r="O45" s="182"/>
      <c r="P45" s="182"/>
      <c r="Q45" s="182"/>
      <c r="R45" s="182">
        <f>J45</f>
        <v>86</v>
      </c>
      <c r="S45" s="182" t="s">
        <v>139</v>
      </c>
      <c r="T45" s="182"/>
      <c r="U45" s="182"/>
      <c r="V45" s="182"/>
      <c r="W45" s="134"/>
      <c r="Z45" s="7"/>
    </row>
    <row r="46" spans="1:26" ht="30" x14ac:dyDescent="0.25">
      <c r="A46" s="183" t="s">
        <v>98</v>
      </c>
      <c r="B46" s="156" t="s">
        <v>296</v>
      </c>
      <c r="C46" s="147">
        <v>48</v>
      </c>
      <c r="D46" s="148">
        <v>36</v>
      </c>
      <c r="E46" s="135"/>
      <c r="F46" s="182">
        <v>2</v>
      </c>
      <c r="G46" s="182"/>
      <c r="H46" s="182">
        <f>I46+J46</f>
        <v>84</v>
      </c>
      <c r="I46" s="5">
        <v>4</v>
      </c>
      <c r="J46" s="182">
        <f>K46+L46+M46+N46+O46</f>
        <v>80</v>
      </c>
      <c r="K46" s="182">
        <v>30</v>
      </c>
      <c r="L46" s="182">
        <v>44</v>
      </c>
      <c r="M46" s="182">
        <v>2</v>
      </c>
      <c r="N46" s="182">
        <v>4</v>
      </c>
      <c r="O46" s="182"/>
      <c r="P46" s="182"/>
      <c r="Q46" s="182"/>
      <c r="R46" s="182">
        <f>J46</f>
        <v>80</v>
      </c>
      <c r="S46" s="182" t="s">
        <v>139</v>
      </c>
      <c r="T46" s="182"/>
      <c r="U46" s="182"/>
      <c r="V46" s="182"/>
      <c r="W46" s="134"/>
      <c r="Z46" s="7"/>
    </row>
    <row r="47" spans="1:26" x14ac:dyDescent="0.25">
      <c r="A47" s="183" t="s">
        <v>100</v>
      </c>
      <c r="B47" s="156" t="s">
        <v>92</v>
      </c>
      <c r="C47" s="147">
        <v>36</v>
      </c>
      <c r="D47" s="148"/>
      <c r="E47" s="135"/>
      <c r="F47" s="182"/>
      <c r="G47" s="182"/>
      <c r="H47" s="182">
        <f>I47+J47</f>
        <v>36</v>
      </c>
      <c r="I47" s="5"/>
      <c r="J47" s="182">
        <f>K47+L47+M47+N47+O47</f>
        <v>36</v>
      </c>
      <c r="K47" s="182"/>
      <c r="L47" s="182">
        <v>36</v>
      </c>
      <c r="M47" s="182"/>
      <c r="N47" s="182"/>
      <c r="O47" s="182"/>
      <c r="P47" s="182"/>
      <c r="Q47" s="182"/>
      <c r="R47" s="182">
        <f>J47</f>
        <v>36</v>
      </c>
      <c r="S47" s="182"/>
      <c r="T47" s="182"/>
      <c r="U47" s="182"/>
      <c r="V47" s="182"/>
      <c r="W47" s="134"/>
      <c r="Z47" s="7"/>
    </row>
    <row r="48" spans="1:26" ht="15" customHeight="1" x14ac:dyDescent="0.25">
      <c r="A48" s="183" t="s">
        <v>101</v>
      </c>
      <c r="B48" s="156" t="s">
        <v>94</v>
      </c>
      <c r="C48" s="147">
        <v>108</v>
      </c>
      <c r="D48" s="148"/>
      <c r="E48" s="135"/>
      <c r="F48" s="182"/>
      <c r="G48" s="182"/>
      <c r="H48" s="182">
        <f>I48+J48</f>
        <v>108</v>
      </c>
      <c r="I48" s="5"/>
      <c r="J48" s="182">
        <f>K48+L48+M48+N48+O48</f>
        <v>108</v>
      </c>
      <c r="K48" s="182"/>
      <c r="L48" s="182">
        <v>108</v>
      </c>
      <c r="M48" s="182"/>
      <c r="N48" s="182"/>
      <c r="O48" s="182"/>
      <c r="P48" s="182"/>
      <c r="Q48" s="182"/>
      <c r="R48" s="182">
        <f>J48</f>
        <v>108</v>
      </c>
      <c r="S48" s="182"/>
      <c r="T48" s="182"/>
      <c r="U48" s="182"/>
      <c r="V48" s="182"/>
      <c r="W48" s="134"/>
      <c r="Z48" s="7"/>
    </row>
    <row r="49" spans="1:26" x14ac:dyDescent="0.25">
      <c r="A49" s="183" t="s">
        <v>126</v>
      </c>
      <c r="B49" s="160" t="s">
        <v>95</v>
      </c>
      <c r="C49" s="161">
        <v>12</v>
      </c>
      <c r="D49" s="162"/>
      <c r="E49" s="135"/>
      <c r="F49" s="182"/>
      <c r="G49" s="182"/>
      <c r="H49" s="182">
        <f>I49+J49</f>
        <v>12</v>
      </c>
      <c r="I49" s="5"/>
      <c r="J49" s="182">
        <f>K49+L49+M49+N49+O49</f>
        <v>12</v>
      </c>
      <c r="K49" s="182"/>
      <c r="L49" s="182"/>
      <c r="M49" s="182">
        <v>12</v>
      </c>
      <c r="N49" s="182"/>
      <c r="O49" s="182"/>
      <c r="P49" s="182"/>
      <c r="Q49" s="182"/>
      <c r="R49" s="182">
        <v>12</v>
      </c>
      <c r="S49" s="182"/>
      <c r="T49" s="182"/>
      <c r="U49" s="182"/>
      <c r="V49" s="182"/>
      <c r="W49" s="134"/>
      <c r="Z49" s="7"/>
    </row>
    <row r="50" spans="1:26" ht="17.25" customHeight="1" x14ac:dyDescent="0.25">
      <c r="A50" s="73" t="s">
        <v>102</v>
      </c>
      <c r="B50" s="151" t="s">
        <v>103</v>
      </c>
      <c r="C50" s="152">
        <f>C51+C52+C53</f>
        <v>82</v>
      </c>
      <c r="D50" s="153">
        <f>D51+D52+D53</f>
        <v>18</v>
      </c>
      <c r="E50" s="154"/>
      <c r="F50" s="74"/>
      <c r="G50" s="74">
        <v>4</v>
      </c>
      <c r="H50" s="74">
        <f>SUM(H51:H53)</f>
        <v>100</v>
      </c>
      <c r="I50" s="74">
        <f t="shared" ref="I50:V50" si="16">SUM(I51:I53)</f>
        <v>10</v>
      </c>
      <c r="J50" s="74">
        <f t="shared" si="16"/>
        <v>90</v>
      </c>
      <c r="K50" s="74">
        <f t="shared" si="16"/>
        <v>20</v>
      </c>
      <c r="L50" s="74">
        <f t="shared" si="16"/>
        <v>60</v>
      </c>
      <c r="M50" s="74">
        <f t="shared" si="16"/>
        <v>6</v>
      </c>
      <c r="N50" s="74">
        <f t="shared" si="16"/>
        <v>4</v>
      </c>
      <c r="O50" s="74">
        <f t="shared" si="16"/>
        <v>0</v>
      </c>
      <c r="P50" s="74">
        <f t="shared" si="16"/>
        <v>0</v>
      </c>
      <c r="Q50" s="74">
        <f t="shared" si="16"/>
        <v>0</v>
      </c>
      <c r="R50" s="74">
        <f t="shared" si="16"/>
        <v>0</v>
      </c>
      <c r="S50" s="74">
        <f t="shared" si="16"/>
        <v>0</v>
      </c>
      <c r="T50" s="74"/>
      <c r="U50" s="74"/>
      <c r="V50" s="74">
        <f t="shared" si="16"/>
        <v>90</v>
      </c>
      <c r="W50" s="189" t="s">
        <v>130</v>
      </c>
      <c r="Z50" s="7"/>
    </row>
    <row r="51" spans="1:26" x14ac:dyDescent="0.25">
      <c r="A51" s="183" t="s">
        <v>104</v>
      </c>
      <c r="B51" s="156" t="s">
        <v>297</v>
      </c>
      <c r="C51" s="147">
        <v>40</v>
      </c>
      <c r="D51" s="148">
        <v>18</v>
      </c>
      <c r="E51" s="135"/>
      <c r="F51" s="182"/>
      <c r="G51" s="182"/>
      <c r="H51" s="182">
        <f>I51+J51</f>
        <v>58</v>
      </c>
      <c r="I51" s="182">
        <v>10</v>
      </c>
      <c r="J51" s="182">
        <f>K51+L51+M51+N51+O51</f>
        <v>48</v>
      </c>
      <c r="K51" s="182">
        <v>20</v>
      </c>
      <c r="L51" s="182">
        <v>24</v>
      </c>
      <c r="M51" s="182"/>
      <c r="N51" s="182">
        <v>4</v>
      </c>
      <c r="O51" s="182"/>
      <c r="P51" s="182"/>
      <c r="Q51" s="182"/>
      <c r="R51" s="182"/>
      <c r="S51" s="182"/>
      <c r="T51" s="182"/>
      <c r="U51" s="182"/>
      <c r="V51" s="182">
        <f>J51</f>
        <v>48</v>
      </c>
      <c r="W51" s="134"/>
      <c r="Z51" s="7"/>
    </row>
    <row r="52" spans="1:26" x14ac:dyDescent="0.25">
      <c r="A52" s="183" t="s">
        <v>105</v>
      </c>
      <c r="B52" s="156" t="s">
        <v>92</v>
      </c>
      <c r="C52" s="147">
        <v>36</v>
      </c>
      <c r="D52" s="148"/>
      <c r="E52" s="135"/>
      <c r="F52" s="182"/>
      <c r="G52" s="182"/>
      <c r="H52" s="182">
        <f>I52+J52</f>
        <v>36</v>
      </c>
      <c r="I52" s="5"/>
      <c r="J52" s="182">
        <f>K52+L52+M52+N52+O52</f>
        <v>36</v>
      </c>
      <c r="K52" s="182"/>
      <c r="L52" s="182">
        <v>36</v>
      </c>
      <c r="M52" s="182"/>
      <c r="N52" s="182"/>
      <c r="O52" s="182"/>
      <c r="P52" s="182"/>
      <c r="Q52" s="182"/>
      <c r="R52" s="182"/>
      <c r="S52" s="182"/>
      <c r="T52" s="182"/>
      <c r="U52" s="182"/>
      <c r="V52" s="182">
        <f>J52</f>
        <v>36</v>
      </c>
      <c r="W52" s="134"/>
      <c r="Z52" s="7"/>
    </row>
    <row r="53" spans="1:26" x14ac:dyDescent="0.25">
      <c r="A53" s="183" t="s">
        <v>127</v>
      </c>
      <c r="B53" s="160" t="s">
        <v>95</v>
      </c>
      <c r="C53" s="161">
        <v>6</v>
      </c>
      <c r="D53" s="162"/>
      <c r="E53" s="135"/>
      <c r="F53" s="182"/>
      <c r="G53" s="182"/>
      <c r="H53" s="182">
        <f>I53+J53</f>
        <v>6</v>
      </c>
      <c r="I53" s="5"/>
      <c r="J53" s="182">
        <f>K53+L53+M53+N53+O53</f>
        <v>6</v>
      </c>
      <c r="K53" s="182"/>
      <c r="L53" s="182"/>
      <c r="M53" s="182">
        <v>6</v>
      </c>
      <c r="N53" s="182"/>
      <c r="O53" s="182"/>
      <c r="P53" s="182"/>
      <c r="Q53" s="182"/>
      <c r="R53" s="182"/>
      <c r="S53" s="182"/>
      <c r="T53" s="182"/>
      <c r="U53" s="182"/>
      <c r="V53" s="182">
        <f>J53</f>
        <v>6</v>
      </c>
      <c r="W53" s="134"/>
      <c r="Z53" s="7"/>
    </row>
    <row r="54" spans="1:26" s="65" customFormat="1" x14ac:dyDescent="0.25">
      <c r="A54" s="73" t="s">
        <v>107</v>
      </c>
      <c r="B54" s="163" t="s">
        <v>108</v>
      </c>
      <c r="C54" s="164">
        <f>C55+C56+C57+C58+C59</f>
        <v>228</v>
      </c>
      <c r="D54" s="165">
        <f>D55+D56+D57+D58+D59</f>
        <v>54</v>
      </c>
      <c r="E54" s="154"/>
      <c r="F54" s="74"/>
      <c r="G54" s="74">
        <v>3</v>
      </c>
      <c r="H54" s="74">
        <f>SUM(H55:H59)</f>
        <v>282</v>
      </c>
      <c r="I54" s="74">
        <f t="shared" ref="I54:T54" si="17">SUM(I55:I59)</f>
        <v>28</v>
      </c>
      <c r="J54" s="74">
        <f t="shared" si="17"/>
        <v>254</v>
      </c>
      <c r="K54" s="74">
        <f t="shared" si="17"/>
        <v>40</v>
      </c>
      <c r="L54" s="74">
        <f t="shared" si="17"/>
        <v>188</v>
      </c>
      <c r="M54" s="74">
        <f t="shared" si="17"/>
        <v>16</v>
      </c>
      <c r="N54" s="74">
        <f t="shared" si="17"/>
        <v>6</v>
      </c>
      <c r="O54" s="74">
        <f t="shared" si="17"/>
        <v>4</v>
      </c>
      <c r="P54" s="74">
        <f t="shared" si="17"/>
        <v>0</v>
      </c>
      <c r="Q54" s="74">
        <f t="shared" si="17"/>
        <v>0</v>
      </c>
      <c r="R54" s="74">
        <f t="shared" si="17"/>
        <v>0</v>
      </c>
      <c r="S54" s="74">
        <f t="shared" si="17"/>
        <v>0</v>
      </c>
      <c r="T54" s="74">
        <f t="shared" si="17"/>
        <v>254</v>
      </c>
      <c r="U54" s="74" t="s">
        <v>130</v>
      </c>
      <c r="V54" s="74"/>
      <c r="W54" s="189"/>
    </row>
    <row r="55" spans="1:26" s="65" customFormat="1" x14ac:dyDescent="0.25">
      <c r="A55" s="183" t="s">
        <v>109</v>
      </c>
      <c r="B55" s="142" t="s">
        <v>110</v>
      </c>
      <c r="C55" s="183">
        <v>54</v>
      </c>
      <c r="D55" s="134">
        <v>18</v>
      </c>
      <c r="E55" s="135"/>
      <c r="F55" s="182">
        <v>3</v>
      </c>
      <c r="G55" s="182"/>
      <c r="H55" s="182">
        <f>I55+J55</f>
        <v>72</v>
      </c>
      <c r="I55" s="182">
        <v>10</v>
      </c>
      <c r="J55" s="182">
        <f>K55+L55+M55+N55+O55</f>
        <v>62</v>
      </c>
      <c r="K55" s="182">
        <v>20</v>
      </c>
      <c r="L55" s="182">
        <v>38</v>
      </c>
      <c r="M55" s="182">
        <v>2</v>
      </c>
      <c r="N55" s="182">
        <v>2</v>
      </c>
      <c r="O55" s="182"/>
      <c r="P55" s="182"/>
      <c r="Q55" s="182"/>
      <c r="R55" s="182"/>
      <c r="S55" s="182"/>
      <c r="T55" s="182">
        <f>J55</f>
        <v>62</v>
      </c>
      <c r="U55" s="182" t="s">
        <v>139</v>
      </c>
      <c r="V55" s="182"/>
      <c r="W55" s="134"/>
    </row>
    <row r="56" spans="1:26" s="65" customFormat="1" x14ac:dyDescent="0.25">
      <c r="A56" s="183" t="s">
        <v>281</v>
      </c>
      <c r="B56" s="142" t="s">
        <v>111</v>
      </c>
      <c r="C56" s="183">
        <v>54</v>
      </c>
      <c r="D56" s="134">
        <v>36</v>
      </c>
      <c r="E56" s="135"/>
      <c r="F56" s="182">
        <v>3</v>
      </c>
      <c r="G56" s="182"/>
      <c r="H56" s="182">
        <f>I56+J56</f>
        <v>90</v>
      </c>
      <c r="I56" s="182">
        <v>18</v>
      </c>
      <c r="J56" s="182">
        <f>K56+L56+M56+N56+O56</f>
        <v>72</v>
      </c>
      <c r="K56" s="182">
        <v>20</v>
      </c>
      <c r="L56" s="182">
        <v>42</v>
      </c>
      <c r="M56" s="182">
        <v>2</v>
      </c>
      <c r="N56" s="182">
        <v>4</v>
      </c>
      <c r="O56" s="182">
        <v>4</v>
      </c>
      <c r="P56" s="182"/>
      <c r="Q56" s="182"/>
      <c r="R56" s="182"/>
      <c r="S56" s="182"/>
      <c r="T56" s="182">
        <f>J56</f>
        <v>72</v>
      </c>
      <c r="U56" s="182" t="s">
        <v>139</v>
      </c>
      <c r="V56" s="182"/>
      <c r="W56" s="134"/>
    </row>
    <row r="57" spans="1:26" s="65" customFormat="1" x14ac:dyDescent="0.25">
      <c r="A57" s="183" t="s">
        <v>112</v>
      </c>
      <c r="B57" s="142" t="s">
        <v>106</v>
      </c>
      <c r="C57" s="183">
        <v>36</v>
      </c>
      <c r="D57" s="134"/>
      <c r="E57" s="135"/>
      <c r="F57" s="182"/>
      <c r="G57" s="182"/>
      <c r="H57" s="182">
        <f>I57+J57</f>
        <v>36</v>
      </c>
      <c r="I57" s="182"/>
      <c r="J57" s="182">
        <f>K57+L57+M57+N57+O57</f>
        <v>36</v>
      </c>
      <c r="K57" s="182"/>
      <c r="L57" s="182">
        <v>36</v>
      </c>
      <c r="M57" s="182"/>
      <c r="N57" s="182"/>
      <c r="O57" s="182"/>
      <c r="P57" s="182"/>
      <c r="Q57" s="182"/>
      <c r="R57" s="182"/>
      <c r="S57" s="182"/>
      <c r="T57" s="182">
        <f>J57</f>
        <v>36</v>
      </c>
      <c r="U57" s="182"/>
      <c r="V57" s="182"/>
      <c r="W57" s="134"/>
    </row>
    <row r="58" spans="1:26" s="65" customFormat="1" x14ac:dyDescent="0.25">
      <c r="A58" s="183" t="s">
        <v>239</v>
      </c>
      <c r="B58" s="142" t="s">
        <v>94</v>
      </c>
      <c r="C58" s="183">
        <v>72</v>
      </c>
      <c r="D58" s="134"/>
      <c r="E58" s="135"/>
      <c r="F58" s="182"/>
      <c r="G58" s="182"/>
      <c r="H58" s="182">
        <f>I58+J58</f>
        <v>72</v>
      </c>
      <c r="I58" s="182"/>
      <c r="J58" s="182">
        <f>K58+L58+M58+N58+O58</f>
        <v>72</v>
      </c>
      <c r="K58" s="182"/>
      <c r="L58" s="182">
        <v>72</v>
      </c>
      <c r="M58" s="182"/>
      <c r="N58" s="182"/>
      <c r="O58" s="182"/>
      <c r="P58" s="182"/>
      <c r="Q58" s="182"/>
      <c r="R58" s="182"/>
      <c r="S58" s="182"/>
      <c r="T58" s="182">
        <f>J58</f>
        <v>72</v>
      </c>
      <c r="U58" s="182"/>
      <c r="V58" s="182"/>
      <c r="W58" s="134"/>
    </row>
    <row r="59" spans="1:26" s="65" customFormat="1" x14ac:dyDescent="0.25">
      <c r="A59" s="44" t="s">
        <v>128</v>
      </c>
      <c r="B59" s="142" t="s">
        <v>95</v>
      </c>
      <c r="C59" s="183">
        <v>12</v>
      </c>
      <c r="D59" s="134"/>
      <c r="E59" s="135"/>
      <c r="F59" s="182"/>
      <c r="G59" s="182"/>
      <c r="H59" s="182">
        <f>I59+J59</f>
        <v>12</v>
      </c>
      <c r="I59" s="182"/>
      <c r="J59" s="182">
        <f>K59+L59+M59+N59+O59</f>
        <v>12</v>
      </c>
      <c r="K59" s="182"/>
      <c r="L59" s="182"/>
      <c r="M59" s="182">
        <v>12</v>
      </c>
      <c r="N59" s="182"/>
      <c r="O59" s="182"/>
      <c r="P59" s="182"/>
      <c r="Q59" s="182"/>
      <c r="R59" s="182"/>
      <c r="S59" s="182"/>
      <c r="T59" s="182">
        <f>J59</f>
        <v>12</v>
      </c>
      <c r="U59" s="182"/>
      <c r="V59" s="182"/>
      <c r="W59" s="134"/>
    </row>
    <row r="60" spans="1:26" ht="30" x14ac:dyDescent="0.25">
      <c r="A60" s="73" t="s">
        <v>282</v>
      </c>
      <c r="B60" s="151" t="s">
        <v>148</v>
      </c>
      <c r="C60" s="152">
        <f>C61+C62+C63+C64</f>
        <v>120</v>
      </c>
      <c r="D60" s="153">
        <f>D61+D62+D63+D64</f>
        <v>66</v>
      </c>
      <c r="E60" s="154"/>
      <c r="F60" s="74"/>
      <c r="G60" s="74">
        <v>1</v>
      </c>
      <c r="H60" s="74">
        <f>SUM(H61:H64)</f>
        <v>186</v>
      </c>
      <c r="I60" s="74">
        <f t="shared" ref="I60:N60" si="18">SUM(I61:I64)</f>
        <v>14</v>
      </c>
      <c r="J60" s="74">
        <f t="shared" si="18"/>
        <v>172</v>
      </c>
      <c r="K60" s="74">
        <f t="shared" si="18"/>
        <v>12</v>
      </c>
      <c r="L60" s="74">
        <f>SUM(L61:L64)</f>
        <v>140</v>
      </c>
      <c r="M60" s="74">
        <f t="shared" si="18"/>
        <v>14</v>
      </c>
      <c r="N60" s="74">
        <f t="shared" si="18"/>
        <v>6</v>
      </c>
      <c r="O60" s="74">
        <f>SUM(O61:O64)</f>
        <v>0</v>
      </c>
      <c r="P60" s="74">
        <f t="shared" ref="P60:W60" si="19">SUM(P61:P64)</f>
        <v>172</v>
      </c>
      <c r="Q60" s="74" t="s">
        <v>130</v>
      </c>
      <c r="R60" s="74">
        <f t="shared" si="19"/>
        <v>0</v>
      </c>
      <c r="S60" s="74">
        <f t="shared" si="19"/>
        <v>0</v>
      </c>
      <c r="T60" s="74">
        <f t="shared" si="19"/>
        <v>0</v>
      </c>
      <c r="U60" s="74">
        <f t="shared" si="19"/>
        <v>0</v>
      </c>
      <c r="V60" s="74">
        <f t="shared" si="19"/>
        <v>0</v>
      </c>
      <c r="W60" s="189">
        <f t="shared" si="19"/>
        <v>0</v>
      </c>
    </row>
    <row r="61" spans="1:26" x14ac:dyDescent="0.25">
      <c r="A61" s="183" t="s">
        <v>283</v>
      </c>
      <c r="B61" s="142" t="s">
        <v>298</v>
      </c>
      <c r="C61" s="183"/>
      <c r="D61" s="134">
        <v>66</v>
      </c>
      <c r="E61" s="135"/>
      <c r="F61" s="182">
        <v>1</v>
      </c>
      <c r="G61" s="182"/>
      <c r="H61" s="182">
        <f>I61+J61</f>
        <v>66</v>
      </c>
      <c r="I61" s="182">
        <v>14</v>
      </c>
      <c r="J61" s="182">
        <f>K61+L61+M61+N61+O61</f>
        <v>52</v>
      </c>
      <c r="K61" s="182">
        <v>12</v>
      </c>
      <c r="L61" s="182">
        <v>32</v>
      </c>
      <c r="M61" s="182">
        <v>2</v>
      </c>
      <c r="N61" s="182">
        <v>6</v>
      </c>
      <c r="O61" s="182"/>
      <c r="P61" s="182">
        <f>J61</f>
        <v>52</v>
      </c>
      <c r="Q61" s="182" t="s">
        <v>139</v>
      </c>
      <c r="R61" s="182"/>
      <c r="S61" s="182"/>
      <c r="T61" s="182"/>
      <c r="U61" s="182"/>
      <c r="V61" s="182"/>
      <c r="W61" s="134"/>
    </row>
    <row r="62" spans="1:26" x14ac:dyDescent="0.25">
      <c r="A62" s="183" t="s">
        <v>284</v>
      </c>
      <c r="B62" s="142" t="s">
        <v>106</v>
      </c>
      <c r="C62" s="183">
        <v>36</v>
      </c>
      <c r="D62" s="134"/>
      <c r="E62" s="135"/>
      <c r="F62" s="182"/>
      <c r="G62" s="182"/>
      <c r="H62" s="182">
        <f>I62+J62</f>
        <v>36</v>
      </c>
      <c r="I62" s="182"/>
      <c r="J62" s="182">
        <f>K62+L62+M62+N62+O62</f>
        <v>36</v>
      </c>
      <c r="K62" s="182"/>
      <c r="L62" s="182">
        <v>36</v>
      </c>
      <c r="M62" s="182"/>
      <c r="N62" s="182"/>
      <c r="O62" s="182"/>
      <c r="P62" s="182">
        <f>J62</f>
        <v>36</v>
      </c>
      <c r="Q62" s="182"/>
      <c r="R62" s="182"/>
      <c r="S62" s="182"/>
      <c r="T62" s="182"/>
      <c r="U62" s="182"/>
      <c r="V62" s="182"/>
      <c r="W62" s="134"/>
    </row>
    <row r="63" spans="1:26" x14ac:dyDescent="0.25">
      <c r="A63" s="183" t="s">
        <v>285</v>
      </c>
      <c r="B63" s="142" t="s">
        <v>94</v>
      </c>
      <c r="C63" s="183">
        <v>72</v>
      </c>
      <c r="D63" s="134"/>
      <c r="E63" s="135"/>
      <c r="F63" s="182"/>
      <c r="G63" s="182"/>
      <c r="H63" s="182">
        <f>I63+J63</f>
        <v>72</v>
      </c>
      <c r="I63" s="182"/>
      <c r="J63" s="182">
        <f>K63+L63+M63+N63+O63</f>
        <v>72</v>
      </c>
      <c r="K63" s="182"/>
      <c r="L63" s="182">
        <v>72</v>
      </c>
      <c r="M63" s="182"/>
      <c r="N63" s="182"/>
      <c r="O63" s="182"/>
      <c r="P63" s="182">
        <f>J63</f>
        <v>72</v>
      </c>
      <c r="Q63" s="182"/>
      <c r="R63" s="182"/>
      <c r="S63" s="182"/>
      <c r="T63" s="182"/>
      <c r="U63" s="182"/>
      <c r="V63" s="182"/>
      <c r="W63" s="134"/>
    </row>
    <row r="64" spans="1:26" x14ac:dyDescent="0.25">
      <c r="A64" s="183" t="s">
        <v>286</v>
      </c>
      <c r="B64" s="142" t="s">
        <v>113</v>
      </c>
      <c r="C64" s="183">
        <v>12</v>
      </c>
      <c r="D64" s="134"/>
      <c r="E64" s="135"/>
      <c r="F64" s="182"/>
      <c r="G64" s="182"/>
      <c r="H64" s="182">
        <f>I64+J64</f>
        <v>12</v>
      </c>
      <c r="I64" s="182"/>
      <c r="J64" s="182">
        <f>K64+L64+M64+N64+O64</f>
        <v>12</v>
      </c>
      <c r="K64" s="182"/>
      <c r="L64" s="182"/>
      <c r="M64" s="182">
        <v>12</v>
      </c>
      <c r="N64" s="182"/>
      <c r="O64" s="182"/>
      <c r="P64" s="182">
        <f>J64</f>
        <v>12</v>
      </c>
      <c r="Q64" s="182"/>
      <c r="R64" s="182"/>
      <c r="S64" s="182"/>
      <c r="T64" s="182"/>
      <c r="U64" s="182"/>
      <c r="V64" s="182"/>
      <c r="W64" s="134"/>
    </row>
    <row r="65" spans="1:26" ht="13.5" customHeight="1" x14ac:dyDescent="0.25">
      <c r="A65" s="183"/>
      <c r="B65" s="142"/>
      <c r="C65" s="183"/>
      <c r="D65" s="134"/>
      <c r="E65" s="135"/>
      <c r="F65" s="182"/>
      <c r="G65" s="182"/>
      <c r="H65" s="182"/>
      <c r="I65" s="182"/>
      <c r="J65" s="182"/>
      <c r="K65" s="182"/>
      <c r="L65" s="182"/>
      <c r="M65" s="182"/>
      <c r="N65" s="182"/>
      <c r="O65" s="182"/>
      <c r="P65" s="182"/>
      <c r="Q65" s="182"/>
      <c r="R65" s="182"/>
      <c r="S65" s="182"/>
      <c r="T65" s="182"/>
      <c r="U65" s="182"/>
      <c r="V65" s="182"/>
      <c r="W65" s="134"/>
    </row>
    <row r="66" spans="1:26" x14ac:dyDescent="0.25">
      <c r="A66" s="69" t="s">
        <v>329</v>
      </c>
      <c r="B66" s="166" t="s">
        <v>343</v>
      </c>
      <c r="C66" s="167">
        <v>144</v>
      </c>
      <c r="D66" s="168"/>
      <c r="E66" s="143"/>
      <c r="F66" s="70"/>
      <c r="G66" s="70"/>
      <c r="H66" s="71">
        <f>I66+J66</f>
        <v>144</v>
      </c>
      <c r="I66" s="71"/>
      <c r="J66" s="72">
        <f>K66+L66+M66+N66+O66</f>
        <v>144</v>
      </c>
      <c r="K66" s="70"/>
      <c r="L66" s="70">
        <v>144</v>
      </c>
      <c r="M66" s="70"/>
      <c r="N66" s="70"/>
      <c r="O66" s="70"/>
      <c r="P66" s="70"/>
      <c r="Q66" s="70"/>
      <c r="R66" s="70"/>
      <c r="S66" s="70"/>
      <c r="T66" s="70"/>
      <c r="U66" s="70"/>
      <c r="V66" s="70">
        <v>144</v>
      </c>
      <c r="W66" s="190"/>
      <c r="Z66" s="7"/>
    </row>
    <row r="67" spans="1:26" ht="28.5" x14ac:dyDescent="0.25">
      <c r="A67" s="69" t="s">
        <v>330</v>
      </c>
      <c r="B67" s="169" t="s">
        <v>299</v>
      </c>
      <c r="C67" s="170">
        <v>216</v>
      </c>
      <c r="D67" s="171"/>
      <c r="E67" s="143"/>
      <c r="F67" s="70"/>
      <c r="G67" s="70"/>
      <c r="H67" s="70">
        <v>216</v>
      </c>
      <c r="I67" s="70"/>
      <c r="J67" s="70">
        <v>216</v>
      </c>
      <c r="K67" s="70"/>
      <c r="L67" s="70"/>
      <c r="M67" s="70"/>
      <c r="N67" s="70"/>
      <c r="O67" s="70"/>
      <c r="P67" s="70"/>
      <c r="Q67" s="70"/>
      <c r="R67" s="70"/>
      <c r="S67" s="70"/>
      <c r="T67" s="70"/>
      <c r="U67" s="70"/>
      <c r="V67" s="70">
        <v>216</v>
      </c>
      <c r="W67" s="190"/>
      <c r="Z67" s="7"/>
    </row>
    <row r="68" spans="1:26" x14ac:dyDescent="0.25">
      <c r="A68" s="174" t="s">
        <v>331</v>
      </c>
      <c r="B68" s="173" t="s">
        <v>324</v>
      </c>
      <c r="C68" s="174"/>
      <c r="D68" s="175"/>
      <c r="E68" s="176"/>
      <c r="F68" s="172"/>
      <c r="G68" s="172"/>
      <c r="H68" s="177">
        <f>SUM(H69:H72)</f>
        <v>160</v>
      </c>
      <c r="I68" s="177">
        <f t="shared" ref="I68:M68" si="20">SUM(I69:I72)</f>
        <v>16</v>
      </c>
      <c r="J68" s="177">
        <f t="shared" si="20"/>
        <v>144</v>
      </c>
      <c r="K68" s="177">
        <f t="shared" si="20"/>
        <v>40</v>
      </c>
      <c r="L68" s="177">
        <f t="shared" si="20"/>
        <v>96</v>
      </c>
      <c r="M68" s="177">
        <f t="shared" si="20"/>
        <v>8</v>
      </c>
      <c r="N68" s="172"/>
      <c r="O68" s="172"/>
      <c r="P68" s="172"/>
      <c r="Q68" s="172"/>
      <c r="R68" s="172"/>
      <c r="S68" s="172"/>
      <c r="T68" s="172"/>
      <c r="U68" s="172"/>
      <c r="V68" s="172"/>
      <c r="W68" s="175"/>
    </row>
    <row r="69" spans="1:26" x14ac:dyDescent="0.25">
      <c r="A69" s="183" t="s">
        <v>325</v>
      </c>
      <c r="B69" s="142" t="s">
        <v>332</v>
      </c>
      <c r="C69" s="183"/>
      <c r="D69" s="134"/>
      <c r="E69" s="135"/>
      <c r="F69" s="182">
        <v>2</v>
      </c>
      <c r="G69" s="182"/>
      <c r="H69" s="178">
        <v>40</v>
      </c>
      <c r="I69" s="178">
        <v>4</v>
      </c>
      <c r="J69" s="178">
        <v>36</v>
      </c>
      <c r="K69" s="178">
        <v>10</v>
      </c>
      <c r="L69" s="178">
        <v>24</v>
      </c>
      <c r="M69" s="178">
        <v>2</v>
      </c>
      <c r="N69" s="182"/>
      <c r="O69" s="182"/>
      <c r="P69" s="182"/>
      <c r="Q69" s="182"/>
      <c r="R69" s="182">
        <v>36</v>
      </c>
      <c r="S69" s="182" t="s">
        <v>139</v>
      </c>
      <c r="T69" s="182"/>
      <c r="U69" s="182"/>
      <c r="V69" s="182"/>
      <c r="W69" s="134"/>
    </row>
    <row r="70" spans="1:26" x14ac:dyDescent="0.25">
      <c r="A70" s="183" t="s">
        <v>326</v>
      </c>
      <c r="B70" s="142" t="s">
        <v>333</v>
      </c>
      <c r="C70" s="183"/>
      <c r="D70" s="134"/>
      <c r="E70" s="135"/>
      <c r="F70" s="182">
        <v>3</v>
      </c>
      <c r="G70" s="182"/>
      <c r="H70" s="179">
        <v>40</v>
      </c>
      <c r="I70" s="179">
        <v>4</v>
      </c>
      <c r="J70" s="179">
        <v>36</v>
      </c>
      <c r="K70" s="179">
        <v>10</v>
      </c>
      <c r="L70" s="179">
        <v>24</v>
      </c>
      <c r="M70" s="179">
        <v>2</v>
      </c>
      <c r="N70" s="182"/>
      <c r="O70" s="182"/>
      <c r="P70" s="182"/>
      <c r="Q70" s="182"/>
      <c r="R70" s="182"/>
      <c r="S70" s="182"/>
      <c r="T70" s="182">
        <v>36</v>
      </c>
      <c r="U70" s="182" t="s">
        <v>139</v>
      </c>
      <c r="V70" s="182"/>
      <c r="W70" s="134"/>
    </row>
    <row r="71" spans="1:26" x14ac:dyDescent="0.25">
      <c r="A71" s="183" t="s">
        <v>327</v>
      </c>
      <c r="B71" s="142" t="s">
        <v>334</v>
      </c>
      <c r="C71" s="183"/>
      <c r="D71" s="134"/>
      <c r="E71" s="135"/>
      <c r="F71" s="182">
        <v>4</v>
      </c>
      <c r="G71" s="182"/>
      <c r="H71" s="179">
        <v>40</v>
      </c>
      <c r="I71" s="179">
        <v>4</v>
      </c>
      <c r="J71" s="179">
        <v>36</v>
      </c>
      <c r="K71" s="179">
        <v>10</v>
      </c>
      <c r="L71" s="179">
        <v>24</v>
      </c>
      <c r="M71" s="179">
        <v>2</v>
      </c>
      <c r="N71" s="182"/>
      <c r="O71" s="182"/>
      <c r="P71" s="182"/>
      <c r="Q71" s="182"/>
      <c r="R71" s="182"/>
      <c r="S71" s="182"/>
      <c r="T71" s="182"/>
      <c r="U71" s="182"/>
      <c r="V71" s="182">
        <v>36</v>
      </c>
      <c r="W71" s="134" t="s">
        <v>139</v>
      </c>
    </row>
    <row r="72" spans="1:26" ht="15.75" thickBot="1" x14ac:dyDescent="0.3">
      <c r="A72" s="191" t="s">
        <v>328</v>
      </c>
      <c r="B72" s="192" t="s">
        <v>335</v>
      </c>
      <c r="C72" s="180"/>
      <c r="D72" s="181"/>
      <c r="E72" s="193"/>
      <c r="F72" s="194">
        <v>1</v>
      </c>
      <c r="G72" s="194"/>
      <c r="H72" s="195">
        <v>40</v>
      </c>
      <c r="I72" s="195">
        <v>4</v>
      </c>
      <c r="J72" s="195">
        <v>36</v>
      </c>
      <c r="K72" s="195">
        <v>10</v>
      </c>
      <c r="L72" s="195">
        <v>24</v>
      </c>
      <c r="M72" s="195">
        <v>2</v>
      </c>
      <c r="N72" s="194"/>
      <c r="O72" s="194"/>
      <c r="P72" s="194">
        <v>36</v>
      </c>
      <c r="Q72" s="194" t="s">
        <v>139</v>
      </c>
      <c r="R72" s="194"/>
      <c r="S72" s="194"/>
      <c r="T72" s="194"/>
      <c r="U72" s="194"/>
      <c r="V72" s="194"/>
      <c r="W72" s="196"/>
    </row>
    <row r="73" spans="1:26" x14ac:dyDescent="0.25">
      <c r="B73" s="9"/>
      <c r="C73" s="9"/>
      <c r="D73" s="9"/>
      <c r="I73" s="7"/>
      <c r="J73" s="7"/>
    </row>
    <row r="74" spans="1:26" x14ac:dyDescent="0.25">
      <c r="B74" s="9"/>
      <c r="C74" s="9"/>
      <c r="D74" s="9"/>
    </row>
    <row r="75" spans="1:26" x14ac:dyDescent="0.25">
      <c r="B75" s="9"/>
      <c r="C75" s="9"/>
      <c r="D75" s="9"/>
    </row>
    <row r="76" spans="1:26" x14ac:dyDescent="0.25">
      <c r="B76" s="9"/>
      <c r="C76" s="9"/>
      <c r="D76" s="9"/>
    </row>
    <row r="77" spans="1:26" x14ac:dyDescent="0.25">
      <c r="B77" s="9"/>
      <c r="C77" s="9"/>
      <c r="D77" s="9"/>
    </row>
    <row r="78" spans="1:26" x14ac:dyDescent="0.25">
      <c r="B78" s="9"/>
      <c r="C78" s="9"/>
      <c r="D78" s="9"/>
    </row>
    <row r="79" spans="1:26" x14ac:dyDescent="0.25">
      <c r="B79" s="9"/>
      <c r="C79" s="9"/>
      <c r="D79" s="9"/>
    </row>
    <row r="80" spans="1:26" x14ac:dyDescent="0.25">
      <c r="B80" s="9"/>
      <c r="C80" s="9"/>
      <c r="D80" s="9"/>
    </row>
    <row r="81" spans="2:4" x14ac:dyDescent="0.25">
      <c r="B81" s="9"/>
      <c r="C81" s="9"/>
      <c r="D81" s="9"/>
    </row>
    <row r="82" spans="2:4" x14ac:dyDescent="0.25">
      <c r="B82" s="9"/>
      <c r="C82" s="9"/>
      <c r="D82" s="9"/>
    </row>
    <row r="83" spans="2:4" x14ac:dyDescent="0.25">
      <c r="B83" s="9"/>
      <c r="C83" s="9"/>
      <c r="D83" s="9"/>
    </row>
    <row r="84" spans="2:4" x14ac:dyDescent="0.25">
      <c r="B84" s="9"/>
      <c r="C84" s="9"/>
      <c r="D84" s="9"/>
    </row>
    <row r="85" spans="2:4" x14ac:dyDescent="0.25">
      <c r="B85" s="9"/>
      <c r="C85" s="9"/>
      <c r="D85" s="9"/>
    </row>
    <row r="86" spans="2:4" x14ac:dyDescent="0.25">
      <c r="B86" s="9"/>
      <c r="C86" s="9"/>
      <c r="D86" s="9"/>
    </row>
    <row r="87" spans="2:4" x14ac:dyDescent="0.25">
      <c r="B87" s="9"/>
      <c r="C87" s="9"/>
      <c r="D87" s="9"/>
    </row>
    <row r="88" spans="2:4" x14ac:dyDescent="0.25">
      <c r="B88" s="9"/>
      <c r="C88" s="9"/>
      <c r="D88" s="9"/>
    </row>
    <row r="89" spans="2:4" x14ac:dyDescent="0.25">
      <c r="B89" s="9"/>
      <c r="C89" s="9"/>
      <c r="D89" s="9"/>
    </row>
    <row r="90" spans="2:4" x14ac:dyDescent="0.25">
      <c r="B90" s="9"/>
      <c r="C90" s="9"/>
      <c r="D90" s="9"/>
    </row>
    <row r="91" spans="2:4" x14ac:dyDescent="0.25">
      <c r="B91" s="9"/>
      <c r="C91" s="9"/>
      <c r="D91" s="9"/>
    </row>
    <row r="92" spans="2:4" x14ac:dyDescent="0.25">
      <c r="B92" s="9"/>
      <c r="C92" s="9"/>
      <c r="D92" s="9"/>
    </row>
    <row r="93" spans="2:4" x14ac:dyDescent="0.25">
      <c r="B93" s="9"/>
      <c r="C93" s="9"/>
      <c r="D93" s="9"/>
    </row>
    <row r="94" spans="2:4" x14ac:dyDescent="0.25">
      <c r="B94" s="9"/>
      <c r="C94" s="9"/>
      <c r="D94" s="9"/>
    </row>
    <row r="95" spans="2:4" x14ac:dyDescent="0.25">
      <c r="B95" s="9"/>
      <c r="C95" s="9"/>
      <c r="D95" s="9"/>
    </row>
    <row r="96" spans="2:4" x14ac:dyDescent="0.25">
      <c r="B96" s="9"/>
      <c r="C96" s="9"/>
      <c r="D96" s="9"/>
    </row>
    <row r="97" spans="2:4" x14ac:dyDescent="0.25">
      <c r="B97" s="9"/>
      <c r="C97" s="9"/>
      <c r="D97" s="9"/>
    </row>
    <row r="98" spans="2:4" x14ac:dyDescent="0.25">
      <c r="B98" s="9"/>
      <c r="C98" s="9"/>
      <c r="D98" s="9"/>
    </row>
    <row r="99" spans="2:4" x14ac:dyDescent="0.25">
      <c r="B99" s="9"/>
      <c r="C99" s="9"/>
      <c r="D99" s="9"/>
    </row>
    <row r="100" spans="2:4" x14ac:dyDescent="0.25">
      <c r="B100" s="9"/>
      <c r="C100" s="9"/>
      <c r="D100" s="9"/>
    </row>
    <row r="101" spans="2:4" x14ac:dyDescent="0.25">
      <c r="B101" s="9"/>
      <c r="C101" s="9"/>
      <c r="D101" s="9"/>
    </row>
  </sheetData>
  <mergeCells count="35">
    <mergeCell ref="I1:O1"/>
    <mergeCell ref="C3:C6"/>
    <mergeCell ref="D3:D6"/>
    <mergeCell ref="N5:N6"/>
    <mergeCell ref="O5:O6"/>
    <mergeCell ref="I2:I6"/>
    <mergeCell ref="J2:O3"/>
    <mergeCell ref="J4:J6"/>
    <mergeCell ref="K4:O4"/>
    <mergeCell ref="K5:K6"/>
    <mergeCell ref="L5:L6"/>
    <mergeCell ref="M5:M6"/>
    <mergeCell ref="A1:A6"/>
    <mergeCell ref="B1:B6"/>
    <mergeCell ref="C1:D2"/>
    <mergeCell ref="E1:G1"/>
    <mergeCell ref="H1:H6"/>
    <mergeCell ref="E2:E6"/>
    <mergeCell ref="F2:F6"/>
    <mergeCell ref="G2:G6"/>
    <mergeCell ref="P1:W1"/>
    <mergeCell ref="R5:R6"/>
    <mergeCell ref="S5:S6"/>
    <mergeCell ref="T5:T6"/>
    <mergeCell ref="U5:U6"/>
    <mergeCell ref="V5:V6"/>
    <mergeCell ref="W5:W6"/>
    <mergeCell ref="P5:P6"/>
    <mergeCell ref="Q5:Q6"/>
    <mergeCell ref="P3:Q4"/>
    <mergeCell ref="R3:S4"/>
    <mergeCell ref="T3:U4"/>
    <mergeCell ref="V3:W4"/>
    <mergeCell ref="P2:S2"/>
    <mergeCell ref="T2:W2"/>
  </mergeCells>
  <printOptions horizontalCentered="1"/>
  <pageMargins left="0.43307086614173229" right="0.23622047244094491" top="0.35433070866141736" bottom="0.35433070866141736" header="0" footer="0"/>
  <pageSetup paperSize="9" scale="58" fitToHeight="0" orientation="landscape" r:id="rId1"/>
  <rowBreaks count="1" manualBreakCount="1">
    <brk id="53" max="16383" man="1"/>
  </rowBreaks>
  <ignoredErrors>
    <ignoredError sqref="D3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tabSelected="1" zoomScale="110" zoomScaleNormal="110" workbookViewId="0">
      <pane xSplit="1" ySplit="1" topLeftCell="C50" activePane="bottomRight" state="frozen"/>
      <selection pane="topRight" activeCell="B1" sqref="B1"/>
      <selection pane="bottomLeft" activeCell="A2" sqref="A2"/>
      <selection pane="bottomRight" activeCell="G40" sqref="G40"/>
    </sheetView>
  </sheetViews>
  <sheetFormatPr defaultRowHeight="15" x14ac:dyDescent="0.25"/>
  <cols>
    <col min="1" max="1" width="11.85546875" style="54" customWidth="1"/>
    <col min="2" max="2" width="45.42578125" style="55" customWidth="1"/>
    <col min="3" max="24" width="5" style="56" customWidth="1"/>
    <col min="25" max="29" width="5" customWidth="1"/>
    <col min="30" max="35" width="5.140625" customWidth="1"/>
    <col min="36" max="36" width="4.7109375" customWidth="1"/>
    <col min="37" max="37" width="5.140625" customWidth="1"/>
    <col min="38" max="38" width="5.28515625" customWidth="1"/>
    <col min="39" max="39" width="5.42578125" customWidth="1"/>
    <col min="40" max="40" width="4.7109375" customWidth="1"/>
    <col min="41" max="41" width="5.28515625" customWidth="1"/>
  </cols>
  <sheetData>
    <row r="1" spans="1:41" ht="47.25" customHeight="1" x14ac:dyDescent="0.25">
      <c r="A1" s="46" t="s">
        <v>0</v>
      </c>
      <c r="B1" s="47" t="s">
        <v>240</v>
      </c>
      <c r="C1" s="48" t="s">
        <v>241</v>
      </c>
      <c r="D1" s="48" t="s">
        <v>242</v>
      </c>
      <c r="E1" s="48" t="s">
        <v>243</v>
      </c>
      <c r="F1" s="48" t="s">
        <v>244</v>
      </c>
      <c r="G1" s="48" t="s">
        <v>245</v>
      </c>
      <c r="H1" s="48" t="s">
        <v>246</v>
      </c>
      <c r="I1" s="48" t="s">
        <v>247</v>
      </c>
      <c r="J1" s="48" t="s">
        <v>248</v>
      </c>
      <c r="K1" s="48" t="s">
        <v>249</v>
      </c>
      <c r="L1" s="48" t="s">
        <v>250</v>
      </c>
      <c r="M1" s="48" t="s">
        <v>251</v>
      </c>
      <c r="N1" s="48" t="s">
        <v>252</v>
      </c>
      <c r="O1" s="48" t="s">
        <v>253</v>
      </c>
      <c r="P1" s="48" t="s">
        <v>254</v>
      </c>
      <c r="Q1" s="48" t="s">
        <v>255</v>
      </c>
      <c r="R1" s="48" t="s">
        <v>256</v>
      </c>
      <c r="S1" s="48" t="s">
        <v>257</v>
      </c>
      <c r="T1" s="48" t="s">
        <v>258</v>
      </c>
      <c r="U1" s="48" t="s">
        <v>259</v>
      </c>
      <c r="V1" s="48" t="s">
        <v>260</v>
      </c>
      <c r="W1" s="48" t="s">
        <v>266</v>
      </c>
      <c r="X1" s="48" t="s">
        <v>267</v>
      </c>
      <c r="Y1" s="59" t="s">
        <v>268</v>
      </c>
      <c r="Z1" s="59" t="s">
        <v>269</v>
      </c>
      <c r="AA1" s="59" t="s">
        <v>270</v>
      </c>
      <c r="AB1" s="59" t="s">
        <v>271</v>
      </c>
      <c r="AC1" s="59" t="s">
        <v>272</v>
      </c>
      <c r="AD1" s="59" t="s">
        <v>273</v>
      </c>
      <c r="AE1" s="59" t="s">
        <v>274</v>
      </c>
      <c r="AF1" s="59" t="s">
        <v>275</v>
      </c>
      <c r="AG1" s="59" t="s">
        <v>276</v>
      </c>
      <c r="AH1" s="59" t="s">
        <v>277</v>
      </c>
      <c r="AI1" s="59" t="s">
        <v>278</v>
      </c>
      <c r="AJ1" s="59" t="s">
        <v>354</v>
      </c>
      <c r="AK1" s="59" t="s">
        <v>355</v>
      </c>
      <c r="AL1" s="59" t="s">
        <v>356</v>
      </c>
      <c r="AM1" s="59" t="s">
        <v>357</v>
      </c>
      <c r="AN1" s="59" t="s">
        <v>358</v>
      </c>
      <c r="AO1" s="59" t="s">
        <v>359</v>
      </c>
    </row>
    <row r="2" spans="1:41" hidden="1" x14ac:dyDescent="0.25">
      <c r="A2" s="49" t="s">
        <v>261</v>
      </c>
      <c r="B2" s="324" t="s">
        <v>262</v>
      </c>
      <c r="C2" s="324"/>
      <c r="D2" s="324"/>
      <c r="E2" s="324"/>
      <c r="F2" s="324"/>
      <c r="G2" s="324"/>
      <c r="H2" s="324"/>
      <c r="I2" s="324"/>
      <c r="J2" s="324"/>
      <c r="K2" s="324"/>
      <c r="L2" s="324"/>
      <c r="M2" s="324"/>
      <c r="N2" s="324"/>
      <c r="O2" s="324"/>
      <c r="P2" s="324"/>
      <c r="Q2" s="324"/>
      <c r="R2" s="324"/>
      <c r="S2" s="324"/>
      <c r="T2" s="324"/>
      <c r="U2" s="324"/>
      <c r="V2" s="324"/>
      <c r="W2" s="324"/>
      <c r="X2" s="324"/>
    </row>
    <row r="3" spans="1:41" hidden="1" x14ac:dyDescent="0.25">
      <c r="A3" s="45" t="s">
        <v>129</v>
      </c>
      <c r="B3" s="2" t="s">
        <v>17</v>
      </c>
      <c r="C3" s="50"/>
      <c r="D3" s="50" t="s">
        <v>263</v>
      </c>
      <c r="E3" s="50" t="s">
        <v>263</v>
      </c>
      <c r="F3" s="50" t="s">
        <v>263</v>
      </c>
      <c r="G3" s="50" t="s">
        <v>263</v>
      </c>
      <c r="H3" s="50"/>
      <c r="I3" s="50"/>
      <c r="J3" s="50"/>
      <c r="K3" s="50" t="s">
        <v>263</v>
      </c>
      <c r="L3" s="50" t="s">
        <v>263</v>
      </c>
      <c r="M3" s="50" t="s">
        <v>263</v>
      </c>
      <c r="N3" s="50"/>
      <c r="O3" s="50"/>
      <c r="P3" s="50"/>
      <c r="Q3" s="50"/>
      <c r="R3" s="50"/>
      <c r="S3" s="50"/>
      <c r="T3" s="50"/>
      <c r="U3" s="50"/>
      <c r="V3" s="50"/>
      <c r="W3" s="50"/>
      <c r="X3" s="50"/>
    </row>
    <row r="4" spans="1:41" hidden="1" x14ac:dyDescent="0.25">
      <c r="A4" s="45" t="s">
        <v>131</v>
      </c>
      <c r="B4" s="2" t="s">
        <v>18</v>
      </c>
      <c r="C4" s="50"/>
      <c r="D4" s="50" t="s">
        <v>263</v>
      </c>
      <c r="E4" s="50" t="s">
        <v>263</v>
      </c>
      <c r="F4" s="50" t="s">
        <v>263</v>
      </c>
      <c r="G4" s="50" t="s">
        <v>263</v>
      </c>
      <c r="H4" s="50"/>
      <c r="I4" s="50"/>
      <c r="J4" s="50"/>
      <c r="K4" s="50" t="s">
        <v>263</v>
      </c>
      <c r="L4" s="50" t="s">
        <v>263</v>
      </c>
      <c r="M4" s="50" t="s">
        <v>263</v>
      </c>
      <c r="N4" s="50"/>
      <c r="O4" s="50"/>
      <c r="P4" s="50"/>
      <c r="Q4" s="50"/>
      <c r="R4" s="50"/>
      <c r="S4" s="50"/>
      <c r="T4" s="50"/>
      <c r="U4" s="50"/>
      <c r="V4" s="50"/>
      <c r="W4" s="50"/>
      <c r="X4" s="50"/>
    </row>
    <row r="5" spans="1:41" hidden="1" x14ac:dyDescent="0.25">
      <c r="A5" s="45" t="s">
        <v>132</v>
      </c>
      <c r="B5" s="2" t="s">
        <v>19</v>
      </c>
      <c r="C5" s="50"/>
      <c r="D5" s="50" t="s">
        <v>263</v>
      </c>
      <c r="E5" s="50" t="s">
        <v>263</v>
      </c>
      <c r="F5" s="50" t="s">
        <v>263</v>
      </c>
      <c r="G5" s="50" t="s">
        <v>263</v>
      </c>
      <c r="H5" s="50"/>
      <c r="I5" s="50"/>
      <c r="J5" s="50"/>
      <c r="K5" s="50" t="s">
        <v>263</v>
      </c>
      <c r="L5" s="50" t="s">
        <v>263</v>
      </c>
      <c r="M5" s="50" t="s">
        <v>263</v>
      </c>
      <c r="N5" s="50"/>
      <c r="O5" s="50"/>
      <c r="P5" s="50"/>
      <c r="Q5" s="50"/>
      <c r="R5" s="50"/>
      <c r="S5" s="50"/>
      <c r="T5" s="50"/>
      <c r="U5" s="50"/>
      <c r="V5" s="50"/>
      <c r="W5" s="50"/>
      <c r="X5" s="50"/>
    </row>
    <row r="6" spans="1:41" hidden="1" x14ac:dyDescent="0.25">
      <c r="A6" s="45" t="s">
        <v>133</v>
      </c>
      <c r="B6" s="2" t="s">
        <v>20</v>
      </c>
      <c r="C6" s="50"/>
      <c r="D6" s="50" t="s">
        <v>263</v>
      </c>
      <c r="E6" s="50" t="s">
        <v>263</v>
      </c>
      <c r="F6" s="50" t="s">
        <v>263</v>
      </c>
      <c r="G6" s="50" t="s">
        <v>263</v>
      </c>
      <c r="H6" s="50" t="s">
        <v>263</v>
      </c>
      <c r="I6" s="50"/>
      <c r="J6" s="50"/>
      <c r="K6" s="50" t="s">
        <v>263</v>
      </c>
      <c r="L6" s="50" t="s">
        <v>263</v>
      </c>
      <c r="M6" s="50" t="s">
        <v>263</v>
      </c>
      <c r="N6" s="50"/>
      <c r="O6" s="50"/>
      <c r="P6" s="50"/>
      <c r="Q6" s="50"/>
      <c r="R6" s="50"/>
      <c r="S6" s="50"/>
      <c r="T6" s="50"/>
      <c r="U6" s="50"/>
      <c r="V6" s="50"/>
      <c r="W6" s="50"/>
      <c r="X6" s="50"/>
    </row>
    <row r="7" spans="1:41" hidden="1" x14ac:dyDescent="0.25">
      <c r="A7" s="45" t="s">
        <v>135</v>
      </c>
      <c r="B7" s="2" t="s">
        <v>21</v>
      </c>
      <c r="C7" s="50"/>
      <c r="D7" s="50" t="s">
        <v>263</v>
      </c>
      <c r="E7" s="50" t="s">
        <v>263</v>
      </c>
      <c r="F7" s="50" t="s">
        <v>263</v>
      </c>
      <c r="G7" s="50" t="s">
        <v>263</v>
      </c>
      <c r="H7" s="50"/>
      <c r="I7" s="50"/>
      <c r="J7" s="50"/>
      <c r="K7" s="50" t="s">
        <v>263</v>
      </c>
      <c r="L7" s="50"/>
      <c r="M7" s="50" t="s">
        <v>263</v>
      </c>
      <c r="N7" s="50"/>
      <c r="O7" s="50"/>
      <c r="P7" s="50"/>
      <c r="Q7" s="50"/>
      <c r="R7" s="50"/>
      <c r="S7" s="50"/>
      <c r="T7" s="50"/>
      <c r="U7" s="50"/>
      <c r="V7" s="50"/>
      <c r="W7" s="50"/>
      <c r="X7" s="50"/>
    </row>
    <row r="8" spans="1:41" hidden="1" x14ac:dyDescent="0.25">
      <c r="A8" s="45" t="s">
        <v>136</v>
      </c>
      <c r="B8" s="2" t="s">
        <v>137</v>
      </c>
      <c r="C8" s="50"/>
      <c r="D8" s="50" t="s">
        <v>263</v>
      </c>
      <c r="E8" s="50" t="s">
        <v>263</v>
      </c>
      <c r="F8" s="50" t="s">
        <v>263</v>
      </c>
      <c r="G8" s="50" t="s">
        <v>263</v>
      </c>
      <c r="H8" s="50"/>
      <c r="I8" s="50"/>
      <c r="J8" s="50"/>
      <c r="K8" s="50" t="s">
        <v>263</v>
      </c>
      <c r="L8" s="50" t="s">
        <v>263</v>
      </c>
      <c r="M8" s="50" t="s">
        <v>263</v>
      </c>
      <c r="N8" s="50"/>
      <c r="O8" s="50"/>
      <c r="P8" s="50"/>
      <c r="Q8" s="50"/>
      <c r="R8" s="50"/>
      <c r="S8" s="50"/>
      <c r="T8" s="50"/>
      <c r="U8" s="50"/>
      <c r="V8" s="50"/>
      <c r="W8" s="50"/>
      <c r="X8" s="50"/>
    </row>
    <row r="9" spans="1:41" hidden="1" x14ac:dyDescent="0.25">
      <c r="A9" s="45" t="s">
        <v>138</v>
      </c>
      <c r="B9" s="2" t="s">
        <v>22</v>
      </c>
      <c r="C9" s="50"/>
      <c r="D9" s="50"/>
      <c r="E9" s="50" t="s">
        <v>263</v>
      </c>
      <c r="F9" s="50" t="s">
        <v>263</v>
      </c>
      <c r="G9" s="50" t="s">
        <v>263</v>
      </c>
      <c r="H9" s="50"/>
      <c r="I9" s="50"/>
      <c r="J9" s="50"/>
      <c r="K9" s="50" t="s">
        <v>263</v>
      </c>
      <c r="L9" s="50"/>
      <c r="M9" s="50" t="s">
        <v>263</v>
      </c>
      <c r="N9" s="50"/>
      <c r="O9" s="50"/>
      <c r="P9" s="50"/>
      <c r="Q9" s="50"/>
      <c r="R9" s="50"/>
      <c r="S9" s="50"/>
      <c r="T9" s="50"/>
      <c r="U9" s="50"/>
      <c r="V9" s="50"/>
      <c r="W9" s="50"/>
      <c r="X9" s="50"/>
    </row>
    <row r="10" spans="1:41" hidden="1" x14ac:dyDescent="0.25">
      <c r="A10" s="45" t="s">
        <v>140</v>
      </c>
      <c r="B10" s="2" t="s">
        <v>23</v>
      </c>
      <c r="C10" s="50"/>
      <c r="D10" s="50"/>
      <c r="E10" s="50" t="s">
        <v>263</v>
      </c>
      <c r="F10" s="50" t="s">
        <v>263</v>
      </c>
      <c r="G10" s="50"/>
      <c r="H10" s="50"/>
      <c r="I10" s="50"/>
      <c r="J10" s="50" t="s">
        <v>263</v>
      </c>
      <c r="K10" s="50" t="s">
        <v>263</v>
      </c>
      <c r="L10" s="50"/>
      <c r="M10" s="50" t="s">
        <v>263</v>
      </c>
      <c r="N10" s="50"/>
      <c r="O10" s="50"/>
      <c r="P10" s="50"/>
      <c r="Q10" s="50"/>
      <c r="R10" s="50"/>
      <c r="S10" s="50"/>
      <c r="T10" s="50"/>
      <c r="U10" s="50"/>
      <c r="V10" s="50"/>
      <c r="W10" s="50"/>
      <c r="X10" s="50"/>
    </row>
    <row r="11" spans="1:41" hidden="1" x14ac:dyDescent="0.25">
      <c r="A11" s="45" t="s">
        <v>141</v>
      </c>
      <c r="B11" s="2" t="s">
        <v>24</v>
      </c>
      <c r="C11" s="50"/>
      <c r="D11" s="50" t="s">
        <v>263</v>
      </c>
      <c r="E11" s="50" t="s">
        <v>263</v>
      </c>
      <c r="F11" s="50" t="s">
        <v>263</v>
      </c>
      <c r="G11" s="50" t="s">
        <v>263</v>
      </c>
      <c r="H11" s="50" t="s">
        <v>263</v>
      </c>
      <c r="I11" s="50" t="s">
        <v>263</v>
      </c>
      <c r="J11" s="50" t="s">
        <v>263</v>
      </c>
      <c r="K11" s="50" t="s">
        <v>263</v>
      </c>
      <c r="L11" s="50"/>
      <c r="M11" s="50" t="s">
        <v>263</v>
      </c>
      <c r="N11" s="50"/>
      <c r="O11" s="50"/>
      <c r="P11" s="50"/>
      <c r="Q11" s="50"/>
      <c r="R11" s="50"/>
      <c r="S11" s="50"/>
      <c r="T11" s="50"/>
      <c r="U11" s="50"/>
      <c r="V11" s="50"/>
      <c r="W11" s="50"/>
      <c r="X11" s="50"/>
    </row>
    <row r="12" spans="1:41" hidden="1" x14ac:dyDescent="0.25">
      <c r="A12" s="45" t="s">
        <v>142</v>
      </c>
      <c r="B12" s="2" t="s">
        <v>25</v>
      </c>
      <c r="C12" s="50"/>
      <c r="D12" s="50" t="s">
        <v>263</v>
      </c>
      <c r="E12" s="50" t="s">
        <v>263</v>
      </c>
      <c r="F12" s="50" t="s">
        <v>263</v>
      </c>
      <c r="G12" s="50" t="s">
        <v>263</v>
      </c>
      <c r="H12" s="50" t="s">
        <v>263</v>
      </c>
      <c r="I12" s="50"/>
      <c r="J12" s="50"/>
      <c r="K12" s="50" t="s">
        <v>263</v>
      </c>
      <c r="L12" s="50" t="s">
        <v>263</v>
      </c>
      <c r="M12" s="50" t="s">
        <v>263</v>
      </c>
      <c r="N12" s="50"/>
      <c r="O12" s="50"/>
      <c r="P12" s="50"/>
      <c r="Q12" s="50"/>
      <c r="R12" s="50"/>
      <c r="S12" s="50"/>
      <c r="T12" s="50"/>
      <c r="U12" s="50"/>
      <c r="V12" s="50"/>
      <c r="W12" s="50"/>
      <c r="X12" s="50"/>
    </row>
    <row r="13" spans="1:41" ht="15" hidden="1" customHeight="1" x14ac:dyDescent="0.25">
      <c r="A13" s="45" t="s">
        <v>143</v>
      </c>
      <c r="B13" s="2" t="s">
        <v>26</v>
      </c>
      <c r="C13" s="50"/>
      <c r="D13" s="50" t="s">
        <v>263</v>
      </c>
      <c r="E13" s="50" t="s">
        <v>263</v>
      </c>
      <c r="F13" s="50" t="s">
        <v>263</v>
      </c>
      <c r="G13" s="50" t="s">
        <v>263</v>
      </c>
      <c r="H13" s="50"/>
      <c r="I13" s="50"/>
      <c r="J13" s="50"/>
      <c r="K13" s="50" t="s">
        <v>263</v>
      </c>
      <c r="L13" s="50"/>
      <c r="M13" s="50" t="s">
        <v>263</v>
      </c>
      <c r="N13" s="50"/>
      <c r="O13" s="50"/>
      <c r="P13" s="50"/>
      <c r="Q13" s="50"/>
      <c r="R13" s="50"/>
      <c r="S13" s="50"/>
      <c r="T13" s="50"/>
      <c r="U13" s="50"/>
      <c r="V13" s="50"/>
      <c r="W13" s="50"/>
      <c r="X13" s="50"/>
    </row>
    <row r="14" spans="1:41" hidden="1" x14ac:dyDescent="0.25">
      <c r="A14" s="45" t="s">
        <v>144</v>
      </c>
      <c r="B14" s="2" t="s">
        <v>27</v>
      </c>
      <c r="C14" s="50"/>
      <c r="D14" s="50" t="s">
        <v>263</v>
      </c>
      <c r="E14" s="50" t="s">
        <v>263</v>
      </c>
      <c r="F14" s="50" t="s">
        <v>263</v>
      </c>
      <c r="G14" s="50" t="s">
        <v>263</v>
      </c>
      <c r="H14" s="50"/>
      <c r="I14" s="50"/>
      <c r="J14" s="50"/>
      <c r="K14" s="50" t="s">
        <v>263</v>
      </c>
      <c r="L14" s="50"/>
      <c r="M14" s="50" t="s">
        <v>263</v>
      </c>
      <c r="N14" s="50"/>
      <c r="O14" s="50"/>
      <c r="P14" s="50"/>
      <c r="Q14" s="50"/>
      <c r="R14" s="50"/>
      <c r="S14" s="50"/>
      <c r="T14" s="50"/>
      <c r="U14" s="50"/>
      <c r="V14" s="50"/>
      <c r="W14" s="50"/>
      <c r="X14" s="50"/>
    </row>
    <row r="15" spans="1:41" hidden="1" x14ac:dyDescent="0.25">
      <c r="A15" s="45" t="s">
        <v>145</v>
      </c>
      <c r="B15" s="2" t="s">
        <v>28</v>
      </c>
      <c r="C15" s="50"/>
      <c r="D15" s="50" t="s">
        <v>263</v>
      </c>
      <c r="E15" s="50" t="s">
        <v>263</v>
      </c>
      <c r="F15" s="50" t="s">
        <v>263</v>
      </c>
      <c r="G15" s="50" t="s">
        <v>263</v>
      </c>
      <c r="H15" s="50"/>
      <c r="I15" s="50"/>
      <c r="J15" s="50"/>
      <c r="K15" s="50" t="s">
        <v>263</v>
      </c>
      <c r="L15" s="50"/>
      <c r="M15" s="50" t="s">
        <v>263</v>
      </c>
      <c r="N15" s="50"/>
      <c r="O15" s="50"/>
      <c r="P15" s="50"/>
      <c r="Q15" s="50"/>
      <c r="R15" s="50"/>
      <c r="S15" s="50"/>
      <c r="T15" s="50"/>
      <c r="U15" s="50"/>
      <c r="V15" s="50"/>
      <c r="W15" s="50"/>
      <c r="X15" s="50"/>
    </row>
    <row r="16" spans="1:41" hidden="1" x14ac:dyDescent="0.25">
      <c r="A16" s="45" t="s">
        <v>146</v>
      </c>
      <c r="B16" s="4" t="s">
        <v>29</v>
      </c>
      <c r="C16" s="50"/>
      <c r="D16" s="50" t="s">
        <v>263</v>
      </c>
      <c r="E16" s="50" t="s">
        <v>263</v>
      </c>
      <c r="F16" s="50" t="s">
        <v>263</v>
      </c>
      <c r="G16" s="50" t="s">
        <v>263</v>
      </c>
      <c r="H16" s="50"/>
      <c r="I16" s="50"/>
      <c r="J16" s="50"/>
      <c r="K16" s="50" t="s">
        <v>263</v>
      </c>
      <c r="L16" s="50"/>
      <c r="M16" s="50" t="s">
        <v>263</v>
      </c>
      <c r="N16" s="50"/>
      <c r="O16" s="50"/>
      <c r="P16" s="50"/>
      <c r="Q16" s="50"/>
      <c r="R16" s="50"/>
      <c r="S16" s="50"/>
      <c r="T16" s="50"/>
      <c r="U16" s="50"/>
      <c r="V16" s="50"/>
      <c r="W16" s="50"/>
      <c r="X16" s="50"/>
    </row>
    <row r="17" spans="1:41" x14ac:dyDescent="0.25">
      <c r="A17" s="51" t="s">
        <v>264</v>
      </c>
      <c r="B17" s="324" t="s">
        <v>265</v>
      </c>
      <c r="C17" s="324"/>
      <c r="D17" s="324"/>
      <c r="E17" s="324"/>
      <c r="F17" s="324"/>
      <c r="G17" s="324"/>
      <c r="H17" s="324"/>
      <c r="I17" s="324"/>
      <c r="J17" s="324"/>
      <c r="K17" s="324"/>
      <c r="L17" s="324"/>
      <c r="M17" s="324"/>
      <c r="N17" s="324"/>
      <c r="O17" s="324"/>
      <c r="P17" s="324"/>
      <c r="Q17" s="324"/>
      <c r="R17" s="324"/>
      <c r="S17" s="324"/>
      <c r="T17" s="324"/>
      <c r="U17" s="324"/>
      <c r="V17" s="324"/>
      <c r="W17" s="324"/>
      <c r="X17" s="324"/>
      <c r="AO17" s="208"/>
    </row>
    <row r="18" spans="1:41" ht="28.5" x14ac:dyDescent="0.25">
      <c r="A18" s="45" t="s">
        <v>238</v>
      </c>
      <c r="B18" s="52" t="s">
        <v>31</v>
      </c>
      <c r="C18" s="50"/>
      <c r="D18" s="50"/>
      <c r="E18" s="50"/>
      <c r="F18" s="50"/>
      <c r="G18" s="50"/>
      <c r="H18" s="50"/>
      <c r="I18" s="50"/>
      <c r="J18" s="50"/>
      <c r="K18" s="50"/>
      <c r="L18" s="50"/>
      <c r="M18" s="50"/>
      <c r="N18" s="50"/>
      <c r="O18" s="50"/>
      <c r="P18" s="50"/>
      <c r="Q18" s="50"/>
      <c r="R18" s="50"/>
      <c r="S18" s="50"/>
      <c r="T18" s="50"/>
      <c r="U18" s="50"/>
      <c r="V18" s="50"/>
      <c r="W18" s="50"/>
      <c r="X18" s="50"/>
      <c r="Y18" s="28"/>
      <c r="Z18" s="28"/>
      <c r="AA18" s="28"/>
      <c r="AB18" s="28"/>
      <c r="AC18" s="28"/>
      <c r="AD18" s="28"/>
      <c r="AE18" s="28"/>
      <c r="AF18" s="28"/>
      <c r="AG18" s="28"/>
      <c r="AH18" s="28"/>
      <c r="AI18" s="28"/>
      <c r="AJ18" s="28"/>
      <c r="AK18" s="28"/>
      <c r="AL18" s="28"/>
      <c r="AM18" s="28"/>
      <c r="AN18" s="28"/>
      <c r="AO18" s="28"/>
    </row>
    <row r="19" spans="1:41" x14ac:dyDescent="0.25">
      <c r="A19" s="45" t="s">
        <v>32</v>
      </c>
      <c r="B19" s="6" t="s">
        <v>33</v>
      </c>
      <c r="C19" s="50"/>
      <c r="D19" s="50"/>
      <c r="E19" s="50"/>
      <c r="F19" s="50"/>
      <c r="G19" s="50"/>
      <c r="H19" s="205" t="s">
        <v>263</v>
      </c>
      <c r="I19" s="50"/>
      <c r="J19" s="50"/>
      <c r="K19" s="50"/>
      <c r="L19" s="50"/>
      <c r="M19" s="50"/>
      <c r="N19" s="50"/>
      <c r="O19" s="50"/>
      <c r="P19" s="50"/>
      <c r="Q19" s="50"/>
      <c r="R19" s="50"/>
      <c r="S19" s="50"/>
      <c r="T19" s="50"/>
      <c r="U19" s="50"/>
      <c r="V19" s="50"/>
      <c r="W19" s="50"/>
      <c r="X19" s="50"/>
      <c r="Y19" s="28"/>
      <c r="Z19" s="28"/>
      <c r="AA19" s="28"/>
      <c r="AB19" s="28"/>
      <c r="AC19" s="28"/>
      <c r="AD19" s="28"/>
      <c r="AE19" s="28"/>
      <c r="AF19" s="28"/>
      <c r="AG19" s="28"/>
      <c r="AH19" s="28"/>
      <c r="AI19" s="28"/>
      <c r="AJ19" s="28"/>
      <c r="AK19" s="28"/>
      <c r="AL19" s="28"/>
      <c r="AM19" s="28"/>
      <c r="AN19" s="28"/>
      <c r="AO19" s="28"/>
    </row>
    <row r="20" spans="1:41" x14ac:dyDescent="0.25">
      <c r="A20" s="45" t="s">
        <v>34</v>
      </c>
      <c r="B20" s="6" t="s">
        <v>20</v>
      </c>
      <c r="C20" s="50"/>
      <c r="D20" s="50"/>
      <c r="E20" s="50"/>
      <c r="F20" s="50"/>
      <c r="G20" s="50"/>
      <c r="H20" s="205" t="s">
        <v>263</v>
      </c>
      <c r="I20" s="50"/>
      <c r="J20" s="50"/>
      <c r="K20" s="50"/>
      <c r="L20" s="50"/>
      <c r="M20" s="50"/>
      <c r="N20" s="50"/>
      <c r="O20" s="50"/>
      <c r="P20" s="50"/>
      <c r="Q20" s="50"/>
      <c r="R20" s="50"/>
      <c r="S20" s="50"/>
      <c r="T20" s="50"/>
      <c r="U20" s="50"/>
      <c r="V20" s="50"/>
      <c r="W20" s="50"/>
      <c r="X20" s="50"/>
      <c r="Y20" s="28"/>
      <c r="Z20" s="28"/>
      <c r="AA20" s="28"/>
      <c r="AB20" s="28"/>
      <c r="AC20" s="28"/>
      <c r="AD20" s="28"/>
      <c r="AE20" s="28"/>
      <c r="AF20" s="28"/>
      <c r="AG20" s="28"/>
      <c r="AH20" s="28"/>
      <c r="AI20" s="28"/>
      <c r="AJ20" s="28"/>
      <c r="AK20" s="28"/>
      <c r="AL20" s="28"/>
      <c r="AM20" s="28"/>
      <c r="AN20" s="28"/>
      <c r="AO20" s="28"/>
    </row>
    <row r="21" spans="1:41" x14ac:dyDescent="0.25">
      <c r="A21" s="45" t="s">
        <v>35</v>
      </c>
      <c r="B21" s="6" t="s">
        <v>36</v>
      </c>
      <c r="C21" s="50"/>
      <c r="D21" s="50"/>
      <c r="E21" s="205" t="s">
        <v>263</v>
      </c>
      <c r="F21" s="205" t="s">
        <v>263</v>
      </c>
      <c r="G21" s="50"/>
      <c r="H21" s="50"/>
      <c r="I21" s="50"/>
      <c r="J21" s="50"/>
      <c r="K21" s="50"/>
      <c r="L21" s="50"/>
      <c r="M21" s="50"/>
      <c r="N21" s="50"/>
      <c r="O21" s="50"/>
      <c r="P21" s="50"/>
      <c r="Q21" s="50"/>
      <c r="R21" s="50"/>
      <c r="S21" s="50"/>
      <c r="T21" s="50"/>
      <c r="U21" s="50"/>
      <c r="V21" s="50"/>
      <c r="W21" s="50"/>
      <c r="X21" s="50"/>
      <c r="Y21" s="28"/>
      <c r="Z21" s="28"/>
      <c r="AA21" s="28"/>
      <c r="AB21" s="28"/>
      <c r="AC21" s="28"/>
      <c r="AD21" s="28"/>
      <c r="AE21" s="28"/>
      <c r="AF21" s="28"/>
      <c r="AG21" s="28"/>
      <c r="AH21" s="28"/>
      <c r="AI21" s="28"/>
      <c r="AJ21" s="28"/>
      <c r="AK21" s="28"/>
      <c r="AL21" s="28"/>
      <c r="AM21" s="28"/>
      <c r="AN21" s="28"/>
      <c r="AO21" s="28"/>
    </row>
    <row r="22" spans="1:41" ht="30" x14ac:dyDescent="0.25">
      <c r="A22" s="45" t="s">
        <v>37</v>
      </c>
      <c r="B22" s="6" t="s">
        <v>38</v>
      </c>
      <c r="C22" s="50"/>
      <c r="D22" s="50"/>
      <c r="E22" s="50"/>
      <c r="F22" s="50"/>
      <c r="G22" s="50"/>
      <c r="H22" s="50"/>
      <c r="I22" s="50"/>
      <c r="J22" s="50"/>
      <c r="K22" s="50"/>
      <c r="L22" s="205" t="s">
        <v>263</v>
      </c>
      <c r="M22" s="50"/>
      <c r="N22" s="50"/>
      <c r="O22" s="50"/>
      <c r="P22" s="50"/>
      <c r="Q22" s="50"/>
      <c r="R22" s="50"/>
      <c r="S22" s="50"/>
      <c r="T22" s="50"/>
      <c r="U22" s="50"/>
      <c r="V22" s="50"/>
      <c r="W22" s="50"/>
      <c r="X22" s="50"/>
      <c r="Y22" s="28"/>
      <c r="Z22" s="28"/>
      <c r="AA22" s="28"/>
      <c r="AB22" s="28"/>
      <c r="AC22" s="28"/>
      <c r="AD22" s="28"/>
      <c r="AE22" s="28"/>
      <c r="AF22" s="28"/>
      <c r="AG22" s="28"/>
      <c r="AH22" s="28"/>
      <c r="AI22" s="28"/>
      <c r="AJ22" s="28"/>
      <c r="AK22" s="28"/>
      <c r="AL22" s="28"/>
      <c r="AM22" s="28"/>
      <c r="AN22" s="28"/>
      <c r="AO22" s="28"/>
    </row>
    <row r="23" spans="1:41" ht="30" x14ac:dyDescent="0.25">
      <c r="A23" s="45" t="s">
        <v>39</v>
      </c>
      <c r="B23" s="6" t="s">
        <v>42</v>
      </c>
      <c r="C23" s="50"/>
      <c r="D23" s="50"/>
      <c r="E23" s="50"/>
      <c r="F23" s="50"/>
      <c r="G23" s="50"/>
      <c r="H23" s="50"/>
      <c r="I23" s="50"/>
      <c r="J23" s="205" t="s">
        <v>263</v>
      </c>
      <c r="K23" s="50"/>
      <c r="L23" s="50"/>
      <c r="M23" s="50"/>
      <c r="N23" s="50"/>
      <c r="O23" s="50"/>
      <c r="P23" s="50"/>
      <c r="Q23" s="50"/>
      <c r="R23" s="50"/>
      <c r="S23" s="50"/>
      <c r="T23" s="50"/>
      <c r="U23" s="50"/>
      <c r="V23" s="50"/>
      <c r="W23" s="50"/>
      <c r="X23" s="50"/>
      <c r="Y23" s="28"/>
      <c r="Z23" s="28"/>
      <c r="AA23" s="28"/>
      <c r="AB23" s="28"/>
      <c r="AC23" s="28"/>
      <c r="AD23" s="28"/>
      <c r="AE23" s="28"/>
      <c r="AF23" s="28"/>
      <c r="AG23" s="28"/>
      <c r="AH23" s="28"/>
      <c r="AI23" s="28"/>
      <c r="AJ23" s="28"/>
      <c r="AK23" s="28"/>
      <c r="AL23" s="28"/>
      <c r="AM23" s="28"/>
      <c r="AN23" s="28"/>
      <c r="AO23" s="28"/>
    </row>
    <row r="24" spans="1:41" x14ac:dyDescent="0.25">
      <c r="A24" s="45" t="s">
        <v>41</v>
      </c>
      <c r="B24" s="8" t="s">
        <v>40</v>
      </c>
      <c r="C24" s="50"/>
      <c r="D24" s="50"/>
      <c r="E24" s="50"/>
      <c r="F24" s="50"/>
      <c r="G24" s="205" t="s">
        <v>263</v>
      </c>
      <c r="H24" s="50"/>
      <c r="I24" s="50"/>
      <c r="J24" s="50"/>
      <c r="K24" s="50"/>
      <c r="L24" s="50"/>
      <c r="M24" s="50"/>
      <c r="N24" s="50"/>
      <c r="O24" s="50"/>
      <c r="P24" s="50"/>
      <c r="Q24" s="50"/>
      <c r="R24" s="50"/>
      <c r="S24" s="50"/>
      <c r="T24" s="50"/>
      <c r="U24" s="50"/>
      <c r="V24" s="50"/>
      <c r="W24" s="50"/>
      <c r="X24" s="50"/>
      <c r="Y24" s="28"/>
      <c r="Z24" s="28"/>
      <c r="AA24" s="28"/>
      <c r="AB24" s="28"/>
      <c r="AC24" s="28"/>
      <c r="AD24" s="28"/>
      <c r="AE24" s="28"/>
      <c r="AF24" s="28"/>
      <c r="AG24" s="28"/>
      <c r="AH24" s="28"/>
      <c r="AI24" s="28"/>
      <c r="AJ24" s="28"/>
      <c r="AK24" s="28"/>
      <c r="AL24" s="28"/>
      <c r="AM24" s="28"/>
      <c r="AN24" s="28"/>
      <c r="AO24" s="28"/>
    </row>
    <row r="25" spans="1:41" ht="28.5" x14ac:dyDescent="0.25">
      <c r="A25" s="45" t="s">
        <v>43</v>
      </c>
      <c r="B25" s="52" t="s">
        <v>44</v>
      </c>
      <c r="C25" s="50"/>
      <c r="D25" s="50"/>
      <c r="E25" s="50"/>
      <c r="F25" s="50"/>
      <c r="G25" s="50"/>
      <c r="H25" s="50"/>
      <c r="I25" s="50"/>
      <c r="J25" s="50"/>
      <c r="K25" s="50"/>
      <c r="L25" s="50"/>
      <c r="M25" s="50"/>
      <c r="N25" s="50"/>
      <c r="O25" s="50"/>
      <c r="P25" s="50"/>
      <c r="Q25" s="50"/>
      <c r="R25" s="50"/>
      <c r="S25" s="50"/>
      <c r="T25" s="50"/>
      <c r="U25" s="50"/>
      <c r="V25" s="50"/>
      <c r="W25" s="50"/>
      <c r="X25" s="50"/>
      <c r="Y25" s="28"/>
      <c r="Z25" s="28"/>
      <c r="AA25" s="28"/>
      <c r="AB25" s="28"/>
      <c r="AC25" s="28"/>
      <c r="AD25" s="28"/>
      <c r="AE25" s="28"/>
      <c r="AF25" s="28"/>
      <c r="AG25" s="28"/>
      <c r="AH25" s="28"/>
      <c r="AI25" s="28"/>
      <c r="AJ25" s="28"/>
      <c r="AK25" s="28"/>
      <c r="AL25" s="28"/>
      <c r="AM25" s="28"/>
      <c r="AN25" s="28"/>
      <c r="AO25" s="28"/>
    </row>
    <row r="26" spans="1:41" x14ac:dyDescent="0.25">
      <c r="A26" s="44" t="s">
        <v>45</v>
      </c>
      <c r="B26" s="6" t="s">
        <v>46</v>
      </c>
      <c r="C26" s="50"/>
      <c r="D26" s="205" t="s">
        <v>263</v>
      </c>
      <c r="E26" s="50"/>
      <c r="F26" s="50"/>
      <c r="G26" s="50"/>
      <c r="H26" s="50"/>
      <c r="I26" s="50"/>
      <c r="J26" s="50"/>
      <c r="K26" s="50"/>
      <c r="L26" s="50"/>
      <c r="M26" s="50"/>
      <c r="N26" s="205" t="s">
        <v>263</v>
      </c>
      <c r="O26" s="50"/>
      <c r="P26" s="50"/>
      <c r="Q26" s="50"/>
      <c r="R26" s="50"/>
      <c r="S26" s="50"/>
      <c r="T26" s="50"/>
      <c r="U26" s="50"/>
      <c r="V26" s="50"/>
      <c r="W26" s="50"/>
      <c r="X26" s="50"/>
      <c r="Y26" s="28"/>
      <c r="Z26" s="28"/>
      <c r="AA26" s="28"/>
      <c r="AB26" s="28"/>
      <c r="AC26" s="28"/>
      <c r="AD26" s="28"/>
      <c r="AE26" s="28"/>
      <c r="AF26" s="28"/>
      <c r="AG26" s="28"/>
      <c r="AH26" s="28"/>
      <c r="AI26" s="28"/>
      <c r="AJ26" s="28"/>
      <c r="AK26" s="28"/>
      <c r="AL26" s="28"/>
      <c r="AM26" s="28"/>
      <c r="AN26" s="28"/>
      <c r="AO26" s="28"/>
    </row>
    <row r="27" spans="1:41" x14ac:dyDescent="0.25">
      <c r="A27" s="44" t="s">
        <v>47</v>
      </c>
      <c r="B27" s="6" t="s">
        <v>50</v>
      </c>
      <c r="C27" s="50"/>
      <c r="D27" s="50"/>
      <c r="E27" s="50"/>
      <c r="F27" s="50"/>
      <c r="G27" s="50"/>
      <c r="H27" s="50"/>
      <c r="I27" s="205" t="s">
        <v>263</v>
      </c>
      <c r="J27" s="50"/>
      <c r="K27" s="50"/>
      <c r="L27" s="50"/>
      <c r="M27" s="50"/>
      <c r="N27" s="50"/>
      <c r="O27" s="50"/>
      <c r="P27" s="50"/>
      <c r="Q27" s="50"/>
      <c r="R27" s="50"/>
      <c r="S27" s="50"/>
      <c r="T27" s="50"/>
      <c r="U27" s="50"/>
      <c r="V27" s="50"/>
      <c r="W27" s="50"/>
      <c r="X27" s="50"/>
      <c r="Y27" s="28"/>
      <c r="Z27" s="28"/>
      <c r="AA27" s="28"/>
      <c r="AB27" s="28"/>
      <c r="AC27" s="28"/>
      <c r="AD27" s="28"/>
      <c r="AE27" s="28"/>
      <c r="AF27" s="28"/>
      <c r="AG27" s="28"/>
      <c r="AH27" s="28"/>
      <c r="AI27" s="28"/>
      <c r="AJ27" s="28"/>
      <c r="AK27" s="28"/>
      <c r="AL27" s="28"/>
      <c r="AM27" s="28"/>
      <c r="AN27" s="28"/>
      <c r="AO27" s="28"/>
    </row>
    <row r="28" spans="1:41" x14ac:dyDescent="0.25">
      <c r="A28" s="44" t="s">
        <v>49</v>
      </c>
      <c r="B28" s="6" t="s">
        <v>48</v>
      </c>
      <c r="C28" s="50"/>
      <c r="D28" s="50"/>
      <c r="E28" s="50"/>
      <c r="F28" s="50"/>
      <c r="G28" s="50"/>
      <c r="H28" s="50"/>
      <c r="I28" s="50"/>
      <c r="J28" s="50"/>
      <c r="K28" s="50"/>
      <c r="L28" s="50"/>
      <c r="M28" s="205" t="s">
        <v>263</v>
      </c>
      <c r="N28" s="50"/>
      <c r="O28" s="50"/>
      <c r="P28" s="50"/>
      <c r="Q28" s="50"/>
      <c r="R28" s="50"/>
      <c r="S28" s="50"/>
      <c r="T28" s="205" t="s">
        <v>263</v>
      </c>
      <c r="U28" s="50"/>
      <c r="V28" s="50"/>
      <c r="W28" s="50"/>
      <c r="X28" s="50"/>
      <c r="Y28" s="28"/>
      <c r="Z28" s="28"/>
      <c r="AA28" s="28"/>
      <c r="AB28" s="28"/>
      <c r="AC28" s="28"/>
      <c r="AD28" s="28"/>
      <c r="AE28" s="28"/>
      <c r="AF28" s="28"/>
      <c r="AG28" s="28"/>
      <c r="AH28" s="28"/>
      <c r="AI28" s="28"/>
      <c r="AJ28" s="28"/>
      <c r="AK28" s="28"/>
      <c r="AL28" s="28"/>
      <c r="AM28" s="28"/>
      <c r="AN28" s="28"/>
      <c r="AO28" s="28"/>
    </row>
    <row r="29" spans="1:41" x14ac:dyDescent="0.25">
      <c r="A29" s="44" t="s">
        <v>51</v>
      </c>
      <c r="B29" s="6" t="s">
        <v>52</v>
      </c>
      <c r="C29" s="50"/>
      <c r="D29" s="205" t="s">
        <v>263</v>
      </c>
      <c r="E29" s="50"/>
      <c r="F29" s="50"/>
      <c r="G29" s="205" t="s">
        <v>263</v>
      </c>
      <c r="H29" s="50"/>
      <c r="I29" s="50"/>
      <c r="J29" s="50"/>
      <c r="K29" s="205" t="s">
        <v>263</v>
      </c>
      <c r="L29" s="205" t="s">
        <v>263</v>
      </c>
      <c r="M29" s="50"/>
      <c r="N29" s="50"/>
      <c r="O29" s="50"/>
      <c r="P29" s="50"/>
      <c r="Q29" s="50"/>
      <c r="R29" s="50"/>
      <c r="S29" s="50"/>
      <c r="T29" s="50"/>
      <c r="U29" s="50"/>
      <c r="V29" s="50"/>
      <c r="W29" s="50"/>
      <c r="X29" s="50"/>
      <c r="Y29" s="28"/>
      <c r="Z29" s="28"/>
      <c r="AA29" s="28"/>
      <c r="AB29" s="28"/>
      <c r="AC29" s="28"/>
      <c r="AD29" s="28"/>
      <c r="AE29" s="28"/>
      <c r="AF29" s="28"/>
      <c r="AG29" s="28"/>
      <c r="AH29" s="28"/>
      <c r="AI29" s="28"/>
      <c r="AJ29" s="28"/>
      <c r="AK29" s="28"/>
      <c r="AL29" s="28"/>
      <c r="AM29" s="28"/>
      <c r="AN29" s="28"/>
      <c r="AO29" s="28"/>
    </row>
    <row r="30" spans="1:41" ht="21.75" customHeight="1" x14ac:dyDescent="0.25">
      <c r="A30" s="45" t="s">
        <v>53</v>
      </c>
      <c r="B30" s="52" t="s">
        <v>54</v>
      </c>
      <c r="C30" s="50"/>
      <c r="D30" s="50"/>
      <c r="E30" s="50"/>
      <c r="F30" s="50"/>
      <c r="G30" s="50"/>
      <c r="H30" s="50"/>
      <c r="I30" s="50"/>
      <c r="J30" s="50"/>
      <c r="K30" s="50"/>
      <c r="L30" s="50"/>
      <c r="M30" s="50"/>
      <c r="N30" s="50"/>
      <c r="O30" s="50"/>
      <c r="P30" s="50"/>
      <c r="Q30" s="50"/>
      <c r="R30" s="50"/>
      <c r="S30" s="50"/>
      <c r="T30" s="50"/>
      <c r="U30" s="50"/>
      <c r="V30" s="50"/>
      <c r="W30" s="50"/>
      <c r="X30" s="50"/>
      <c r="Y30" s="28"/>
      <c r="Z30" s="28"/>
      <c r="AA30" s="28"/>
      <c r="AB30" s="28"/>
      <c r="AC30" s="28"/>
      <c r="AD30" s="28"/>
      <c r="AE30" s="28"/>
      <c r="AF30" s="28"/>
      <c r="AG30" s="28"/>
      <c r="AH30" s="28"/>
      <c r="AI30" s="28"/>
      <c r="AJ30" s="28"/>
      <c r="AK30" s="28"/>
      <c r="AL30" s="28"/>
      <c r="AM30" s="28"/>
      <c r="AN30" s="28"/>
      <c r="AO30" s="28"/>
    </row>
    <row r="31" spans="1:41" x14ac:dyDescent="0.25">
      <c r="A31" s="44" t="s">
        <v>55</v>
      </c>
      <c r="B31" s="6" t="s">
        <v>56</v>
      </c>
      <c r="C31" s="50"/>
      <c r="D31" s="50"/>
      <c r="E31" s="205" t="s">
        <v>263</v>
      </c>
      <c r="F31" s="50"/>
      <c r="G31" s="50"/>
      <c r="H31" s="50"/>
      <c r="I31" s="50"/>
      <c r="J31" s="50"/>
      <c r="K31" s="50"/>
      <c r="L31" s="50"/>
      <c r="M31" s="50"/>
      <c r="N31" s="50"/>
      <c r="O31" s="50"/>
      <c r="P31" s="50"/>
      <c r="Q31" s="50"/>
      <c r="R31" s="50"/>
      <c r="S31" s="50"/>
      <c r="T31" s="50"/>
      <c r="U31" s="50"/>
      <c r="V31" s="50"/>
      <c r="W31" s="50"/>
      <c r="X31" s="50"/>
      <c r="Y31" s="28"/>
      <c r="Z31" s="28"/>
      <c r="AA31" s="28"/>
      <c r="AB31" s="28"/>
      <c r="AC31" s="28"/>
      <c r="AD31" s="28"/>
      <c r="AE31" s="28"/>
      <c r="AF31" s="28"/>
      <c r="AG31" s="28"/>
      <c r="AH31" s="28"/>
      <c r="AI31" s="28"/>
      <c r="AJ31" s="28"/>
      <c r="AK31" s="28"/>
      <c r="AL31" s="28"/>
      <c r="AM31" s="28"/>
      <c r="AN31" s="28"/>
      <c r="AO31" s="28"/>
    </row>
    <row r="32" spans="1:41" x14ac:dyDescent="0.25">
      <c r="A32" s="44" t="s">
        <v>57</v>
      </c>
      <c r="B32" s="6" t="s">
        <v>58</v>
      </c>
      <c r="C32" s="50"/>
      <c r="D32" s="205" t="s">
        <v>263</v>
      </c>
      <c r="E32" s="50"/>
      <c r="F32" s="50"/>
      <c r="G32" s="50"/>
      <c r="H32" s="50"/>
      <c r="I32" s="50"/>
      <c r="J32" s="50"/>
      <c r="K32" s="50"/>
      <c r="L32" s="50"/>
      <c r="M32" s="205" t="s">
        <v>263</v>
      </c>
      <c r="N32" s="50"/>
      <c r="O32" s="50"/>
      <c r="P32" s="50"/>
      <c r="Q32" s="50"/>
      <c r="R32" s="50"/>
      <c r="S32" s="50"/>
      <c r="T32" s="50"/>
      <c r="U32" s="50"/>
      <c r="V32" s="50"/>
      <c r="W32" s="50"/>
      <c r="X32" s="50"/>
      <c r="Y32" s="28"/>
      <c r="Z32" s="28"/>
      <c r="AA32" s="28"/>
      <c r="AB32" s="28"/>
      <c r="AC32" s="28"/>
      <c r="AD32" s="28"/>
      <c r="AE32" s="28"/>
      <c r="AF32" s="28"/>
      <c r="AG32" s="28"/>
      <c r="AH32" s="28"/>
      <c r="AI32" s="28"/>
      <c r="AJ32" s="28"/>
      <c r="AK32" s="28"/>
      <c r="AL32" s="28"/>
      <c r="AM32" s="28"/>
      <c r="AN32" s="28"/>
      <c r="AO32" s="28"/>
    </row>
    <row r="33" spans="1:41" x14ac:dyDescent="0.25">
      <c r="A33" s="44" t="s">
        <v>59</v>
      </c>
      <c r="B33" s="6" t="s">
        <v>60</v>
      </c>
      <c r="C33" s="205" t="s">
        <v>263</v>
      </c>
      <c r="D33" s="205" t="s">
        <v>263</v>
      </c>
      <c r="E33" s="50"/>
      <c r="F33" s="50"/>
      <c r="G33" s="50"/>
      <c r="H33" s="50"/>
      <c r="I33" s="50"/>
      <c r="J33" s="50"/>
      <c r="K33" s="50"/>
      <c r="L33" s="50"/>
      <c r="M33" s="205" t="s">
        <v>263</v>
      </c>
      <c r="N33" s="50"/>
      <c r="O33" s="50"/>
      <c r="P33" s="50"/>
      <c r="Q33" s="50"/>
      <c r="R33" s="50"/>
      <c r="S33" s="50"/>
      <c r="T33" s="50"/>
      <c r="U33" s="50"/>
      <c r="V33" s="50"/>
      <c r="W33" s="50"/>
      <c r="X33" s="50"/>
      <c r="Y33" s="28"/>
      <c r="Z33" s="28"/>
      <c r="AA33" s="28"/>
      <c r="AB33" s="28"/>
      <c r="AC33" s="28"/>
      <c r="AD33" s="28"/>
      <c r="AE33" s="28"/>
      <c r="AF33" s="28"/>
      <c r="AG33" s="28"/>
      <c r="AH33" s="28"/>
      <c r="AI33" s="28"/>
      <c r="AJ33" s="28"/>
      <c r="AK33" s="28"/>
      <c r="AL33" s="28"/>
      <c r="AM33" s="28"/>
      <c r="AN33" s="28"/>
      <c r="AO33" s="28"/>
    </row>
    <row r="34" spans="1:41" x14ac:dyDescent="0.25">
      <c r="A34" s="44" t="s">
        <v>61</v>
      </c>
      <c r="B34" s="6" t="s">
        <v>62</v>
      </c>
      <c r="C34" s="50"/>
      <c r="D34" s="205" t="s">
        <v>263</v>
      </c>
      <c r="E34" s="50"/>
      <c r="F34" s="50"/>
      <c r="G34" s="50"/>
      <c r="H34" s="50"/>
      <c r="I34" s="50"/>
      <c r="J34" s="50"/>
      <c r="K34" s="50"/>
      <c r="L34" s="50"/>
      <c r="M34" s="50"/>
      <c r="N34" s="50"/>
      <c r="O34" s="50"/>
      <c r="P34" s="50"/>
      <c r="Q34" s="50"/>
      <c r="R34" s="50"/>
      <c r="S34" s="50"/>
      <c r="T34" s="50"/>
      <c r="U34" s="50"/>
      <c r="V34" s="50"/>
      <c r="W34" s="50"/>
      <c r="X34" s="50"/>
      <c r="Y34" s="28"/>
      <c r="Z34" s="28"/>
      <c r="AA34" s="28"/>
      <c r="AB34" s="28"/>
      <c r="AC34" s="28"/>
      <c r="AD34" s="28"/>
      <c r="AE34" s="28"/>
      <c r="AF34" s="28"/>
      <c r="AG34" s="28"/>
      <c r="AH34" s="28"/>
      <c r="AI34" s="28"/>
      <c r="AJ34" s="28"/>
      <c r="AK34" s="28"/>
      <c r="AL34" s="28"/>
      <c r="AM34" s="28"/>
      <c r="AN34" s="28"/>
      <c r="AO34" s="28"/>
    </row>
    <row r="35" spans="1:41" x14ac:dyDescent="0.25">
      <c r="A35" s="44" t="s">
        <v>63</v>
      </c>
      <c r="B35" s="6" t="s">
        <v>64</v>
      </c>
      <c r="C35" s="50"/>
      <c r="D35" s="50"/>
      <c r="E35" s="50"/>
      <c r="F35" s="50"/>
      <c r="G35" s="50"/>
      <c r="H35" s="50"/>
      <c r="I35" s="50"/>
      <c r="J35" s="50"/>
      <c r="K35" s="50"/>
      <c r="L35" s="50"/>
      <c r="M35" s="50"/>
      <c r="N35" s="50"/>
      <c r="O35" s="50"/>
      <c r="P35" s="205" t="s">
        <v>263</v>
      </c>
      <c r="Q35" s="50"/>
      <c r="R35" s="50"/>
      <c r="S35" s="50"/>
      <c r="T35" s="50"/>
      <c r="U35" s="50"/>
      <c r="V35" s="50"/>
      <c r="W35" s="50"/>
      <c r="X35" s="50"/>
      <c r="Y35" s="28"/>
      <c r="Z35" s="28"/>
      <c r="AA35" s="28"/>
      <c r="AB35" s="28"/>
      <c r="AC35" s="28"/>
      <c r="AD35" s="28"/>
      <c r="AE35" s="28"/>
      <c r="AF35" s="28"/>
      <c r="AG35" s="28"/>
      <c r="AH35" s="28"/>
      <c r="AI35" s="28"/>
      <c r="AJ35" s="28"/>
      <c r="AK35" s="28"/>
      <c r="AL35" s="28"/>
      <c r="AM35" s="28"/>
      <c r="AN35" s="28"/>
      <c r="AO35" s="28"/>
    </row>
    <row r="36" spans="1:41" x14ac:dyDescent="0.25">
      <c r="A36" s="44" t="s">
        <v>65</v>
      </c>
      <c r="B36" s="8" t="s">
        <v>66</v>
      </c>
      <c r="C36" s="50"/>
      <c r="D36" s="50"/>
      <c r="E36" s="50"/>
      <c r="F36" s="50"/>
      <c r="G36" s="50"/>
      <c r="H36" s="50"/>
      <c r="I36" s="50"/>
      <c r="J36" s="50"/>
      <c r="K36" s="50"/>
      <c r="L36" s="50"/>
      <c r="M36" s="205" t="s">
        <v>263</v>
      </c>
      <c r="N36" s="50"/>
      <c r="O36" s="50"/>
      <c r="P36" s="50"/>
      <c r="Q36" s="50"/>
      <c r="R36" s="50"/>
      <c r="S36" s="50"/>
      <c r="T36" s="50"/>
      <c r="U36" s="50"/>
      <c r="V36" s="50"/>
      <c r="W36" s="50"/>
      <c r="X36" s="50"/>
      <c r="Y36" s="28"/>
      <c r="Z36" s="28"/>
      <c r="AA36" s="28"/>
      <c r="AB36" s="28"/>
      <c r="AC36" s="28"/>
      <c r="AD36" s="28"/>
      <c r="AE36" s="28"/>
      <c r="AF36" s="28"/>
      <c r="AG36" s="28"/>
      <c r="AH36" s="28"/>
      <c r="AI36" s="28"/>
      <c r="AJ36" s="28"/>
      <c r="AK36" s="28"/>
      <c r="AL36" s="28"/>
      <c r="AM36" s="28"/>
      <c r="AN36" s="28"/>
      <c r="AO36" s="28"/>
    </row>
    <row r="37" spans="1:41" ht="30" x14ac:dyDescent="0.25">
      <c r="A37" s="44" t="s">
        <v>67</v>
      </c>
      <c r="B37" s="6" t="s">
        <v>68</v>
      </c>
      <c r="C37" s="205" t="s">
        <v>263</v>
      </c>
      <c r="D37" s="50"/>
      <c r="E37" s="50"/>
      <c r="F37" s="50"/>
      <c r="G37" s="50"/>
      <c r="H37" s="50"/>
      <c r="I37" s="50"/>
      <c r="J37" s="50"/>
      <c r="K37" s="50"/>
      <c r="L37" s="50"/>
      <c r="M37" s="333"/>
      <c r="N37" s="50"/>
      <c r="O37" s="50"/>
      <c r="P37" s="50"/>
      <c r="Q37" s="50"/>
      <c r="R37" s="50"/>
      <c r="S37" s="50"/>
      <c r="T37" s="50"/>
      <c r="U37" s="50"/>
      <c r="V37" s="50"/>
      <c r="W37" s="50"/>
      <c r="X37" s="50"/>
      <c r="Y37" s="28"/>
      <c r="Z37" s="28"/>
      <c r="AA37" s="28"/>
      <c r="AB37" s="28"/>
      <c r="AC37" s="28"/>
      <c r="AD37" s="28"/>
      <c r="AE37" s="28"/>
      <c r="AF37" s="28"/>
      <c r="AG37" s="28"/>
      <c r="AH37" s="28"/>
      <c r="AI37" s="28"/>
      <c r="AJ37" s="28"/>
      <c r="AK37" s="28"/>
      <c r="AL37" s="28"/>
      <c r="AM37" s="28"/>
      <c r="AN37" s="28"/>
      <c r="AO37" s="28"/>
    </row>
    <row r="38" spans="1:41" x14ac:dyDescent="0.25">
      <c r="A38" s="44" t="s">
        <v>69</v>
      </c>
      <c r="B38" s="8" t="s">
        <v>70</v>
      </c>
      <c r="C38" s="50"/>
      <c r="D38" s="50"/>
      <c r="E38" s="50"/>
      <c r="F38" s="50"/>
      <c r="G38" s="50"/>
      <c r="H38" s="50"/>
      <c r="I38" s="50"/>
      <c r="J38" s="50"/>
      <c r="K38" s="50"/>
      <c r="L38" s="50"/>
      <c r="M38" s="205" t="s">
        <v>263</v>
      </c>
      <c r="N38" s="50"/>
      <c r="O38" s="50"/>
      <c r="P38" s="50"/>
      <c r="Q38" s="50"/>
      <c r="R38" s="50"/>
      <c r="S38" s="50"/>
      <c r="T38" s="50"/>
      <c r="U38" s="50"/>
      <c r="V38" s="50"/>
      <c r="W38" s="50"/>
      <c r="X38" s="205" t="s">
        <v>263</v>
      </c>
      <c r="Y38" s="28"/>
      <c r="Z38" s="28"/>
      <c r="AA38" s="28"/>
      <c r="AB38" s="28"/>
      <c r="AC38" s="28"/>
      <c r="AD38" s="28"/>
      <c r="AE38" s="28"/>
      <c r="AF38" s="28"/>
      <c r="AG38" s="28"/>
      <c r="AH38" s="28"/>
      <c r="AI38" s="28"/>
      <c r="AJ38" s="28"/>
      <c r="AK38" s="28"/>
      <c r="AL38" s="28"/>
      <c r="AM38" s="28"/>
      <c r="AN38" s="28"/>
      <c r="AO38" s="28"/>
    </row>
    <row r="39" spans="1:41" x14ac:dyDescent="0.25">
      <c r="A39" s="44" t="s">
        <v>71</v>
      </c>
      <c r="B39" s="8" t="s">
        <v>72</v>
      </c>
      <c r="C39" s="50"/>
      <c r="D39" s="50"/>
      <c r="E39" s="50"/>
      <c r="F39" s="50"/>
      <c r="G39" s="50"/>
      <c r="H39" s="50"/>
      <c r="I39" s="50"/>
      <c r="J39" s="50"/>
      <c r="K39" s="50"/>
      <c r="L39" s="50"/>
      <c r="M39" s="205" t="s">
        <v>263</v>
      </c>
      <c r="N39" s="50"/>
      <c r="O39" s="50"/>
      <c r="P39" s="50"/>
      <c r="Q39" s="50"/>
      <c r="R39" s="50"/>
      <c r="S39" s="50"/>
      <c r="T39" s="50"/>
      <c r="U39" s="50"/>
      <c r="V39" s="50"/>
      <c r="W39" s="50"/>
      <c r="X39" s="50"/>
      <c r="Y39" s="28"/>
      <c r="Z39" s="28"/>
      <c r="AA39" s="28"/>
      <c r="AB39" s="28"/>
      <c r="AC39" s="28"/>
      <c r="AD39" s="28"/>
      <c r="AE39" s="28"/>
      <c r="AF39" s="28"/>
      <c r="AG39" s="28"/>
      <c r="AH39" s="206"/>
      <c r="AI39" s="28"/>
      <c r="AJ39" s="28"/>
      <c r="AK39" s="28"/>
      <c r="AL39" s="28"/>
      <c r="AM39" s="28"/>
      <c r="AN39" s="28"/>
      <c r="AO39" s="28"/>
    </row>
    <row r="40" spans="1:41" x14ac:dyDescent="0.25">
      <c r="A40" s="44" t="s">
        <v>73</v>
      </c>
      <c r="B40" s="6" t="s">
        <v>74</v>
      </c>
      <c r="C40" s="50"/>
      <c r="D40" s="50"/>
      <c r="E40" s="50"/>
      <c r="F40" s="50"/>
      <c r="G40" s="50"/>
      <c r="H40" s="50"/>
      <c r="I40" s="50"/>
      <c r="J40" s="50"/>
      <c r="K40" s="50"/>
      <c r="L40" s="50"/>
      <c r="M40" s="205" t="s">
        <v>263</v>
      </c>
      <c r="N40" s="50"/>
      <c r="O40" s="50"/>
      <c r="P40" s="50"/>
      <c r="Q40" s="50"/>
      <c r="R40" s="50"/>
      <c r="S40" s="50"/>
      <c r="T40" s="50"/>
      <c r="U40" s="50"/>
      <c r="V40" s="50"/>
      <c r="W40" s="50"/>
      <c r="X40" s="50"/>
      <c r="Y40" s="28"/>
      <c r="Z40" s="28"/>
      <c r="AA40" s="28"/>
      <c r="AB40" s="206" t="s">
        <v>263</v>
      </c>
      <c r="AC40" s="28"/>
      <c r="AD40" s="28"/>
      <c r="AE40" s="28"/>
      <c r="AF40" s="28"/>
      <c r="AG40" s="28"/>
      <c r="AH40" s="28"/>
      <c r="AI40" s="28"/>
      <c r="AJ40" s="28"/>
      <c r="AK40" s="28"/>
      <c r="AL40" s="28"/>
      <c r="AM40" s="28"/>
      <c r="AN40" s="28"/>
      <c r="AO40" s="28"/>
    </row>
    <row r="41" spans="1:41" x14ac:dyDescent="0.25">
      <c r="A41" s="44" t="s">
        <v>75</v>
      </c>
      <c r="B41" s="6" t="s">
        <v>76</v>
      </c>
      <c r="C41" s="50"/>
      <c r="D41" s="205" t="s">
        <v>263</v>
      </c>
      <c r="E41" s="50"/>
      <c r="F41" s="50"/>
      <c r="G41" s="50"/>
      <c r="H41" s="50"/>
      <c r="I41" s="50"/>
      <c r="J41" s="50"/>
      <c r="K41" s="50"/>
      <c r="L41" s="50"/>
      <c r="M41" s="50"/>
      <c r="N41" s="50"/>
      <c r="O41" s="50"/>
      <c r="P41" s="50"/>
      <c r="Q41" s="50"/>
      <c r="R41" s="50"/>
      <c r="S41" s="50"/>
      <c r="T41" s="50"/>
      <c r="U41" s="50"/>
      <c r="V41" s="50"/>
      <c r="W41" s="50"/>
      <c r="X41" s="50"/>
      <c r="Y41" s="28"/>
      <c r="Z41" s="28"/>
      <c r="AA41" s="28"/>
      <c r="AB41" s="28"/>
      <c r="AC41" s="28"/>
      <c r="AD41" s="28"/>
      <c r="AE41" s="28"/>
      <c r="AF41" s="28"/>
      <c r="AG41" s="28"/>
      <c r="AH41" s="28"/>
      <c r="AI41" s="28"/>
      <c r="AJ41" s="28"/>
      <c r="AK41" s="28"/>
      <c r="AL41" s="28"/>
      <c r="AM41" s="28"/>
      <c r="AN41" s="28"/>
      <c r="AO41" s="28"/>
    </row>
    <row r="42" spans="1:41" x14ac:dyDescent="0.25">
      <c r="A42" s="44" t="s">
        <v>77</v>
      </c>
      <c r="B42" s="6" t="s">
        <v>78</v>
      </c>
      <c r="C42" s="50"/>
      <c r="D42" s="50"/>
      <c r="E42" s="50"/>
      <c r="F42" s="50"/>
      <c r="G42" s="50"/>
      <c r="H42" s="50"/>
      <c r="I42" s="50"/>
      <c r="J42" s="50"/>
      <c r="K42" s="50"/>
      <c r="L42" s="50"/>
      <c r="M42" s="205" t="s">
        <v>263</v>
      </c>
      <c r="N42" s="50"/>
      <c r="O42" s="50"/>
      <c r="P42" s="50"/>
      <c r="Q42" s="50"/>
      <c r="R42" s="50"/>
      <c r="S42" s="50"/>
      <c r="T42" s="50"/>
      <c r="U42" s="50"/>
      <c r="V42" s="50"/>
      <c r="W42" s="50"/>
      <c r="X42" s="50"/>
      <c r="Y42" s="28"/>
      <c r="Z42" s="28"/>
      <c r="AA42" s="28"/>
      <c r="AB42" s="28"/>
      <c r="AC42" s="28"/>
      <c r="AD42" s="28"/>
      <c r="AE42" s="28"/>
      <c r="AF42" s="28"/>
      <c r="AG42" s="28"/>
      <c r="AH42" s="28"/>
      <c r="AI42" s="28"/>
      <c r="AJ42" s="28"/>
      <c r="AK42" s="28"/>
      <c r="AL42" s="28"/>
      <c r="AM42" s="28"/>
      <c r="AN42" s="28"/>
      <c r="AO42" s="28"/>
    </row>
    <row r="43" spans="1:41" ht="30" x14ac:dyDescent="0.25">
      <c r="A43" s="44" t="s">
        <v>79</v>
      </c>
      <c r="B43" s="6" t="s">
        <v>80</v>
      </c>
      <c r="C43" s="50"/>
      <c r="D43" s="50"/>
      <c r="E43" s="50"/>
      <c r="F43" s="50"/>
      <c r="G43" s="205" t="s">
        <v>263</v>
      </c>
      <c r="H43" s="50"/>
      <c r="I43" s="50"/>
      <c r="J43" s="50"/>
      <c r="K43" s="50"/>
      <c r="L43" s="50"/>
      <c r="M43" s="50"/>
      <c r="N43" s="205" t="s">
        <v>263</v>
      </c>
      <c r="O43" s="50"/>
      <c r="P43" s="50"/>
      <c r="Q43" s="50"/>
      <c r="R43" s="50"/>
      <c r="S43" s="50"/>
      <c r="T43" s="50"/>
      <c r="U43" s="50"/>
      <c r="V43" s="50"/>
      <c r="W43" s="50"/>
      <c r="X43" s="50"/>
      <c r="Y43" s="28"/>
      <c r="Z43" s="28"/>
      <c r="AA43" s="28"/>
      <c r="AB43" s="28"/>
      <c r="AC43" s="28"/>
      <c r="AD43" s="28"/>
      <c r="AE43" s="28"/>
      <c r="AF43" s="28"/>
      <c r="AG43" s="28"/>
      <c r="AH43" s="28"/>
      <c r="AI43" s="28"/>
      <c r="AJ43" s="28"/>
      <c r="AK43" s="28"/>
      <c r="AL43" s="28"/>
      <c r="AM43" s="28"/>
      <c r="AN43" s="28"/>
      <c r="AO43" s="28"/>
    </row>
    <row r="44" spans="1:41" ht="45" x14ac:dyDescent="0.25">
      <c r="A44" s="44" t="s">
        <v>81</v>
      </c>
      <c r="B44" s="6" t="s">
        <v>82</v>
      </c>
      <c r="C44" s="50"/>
      <c r="D44" s="50"/>
      <c r="E44" s="50"/>
      <c r="F44" s="50"/>
      <c r="G44" s="50"/>
      <c r="H44" s="50"/>
      <c r="I44" s="50"/>
      <c r="J44" s="50"/>
      <c r="K44" s="205" t="s">
        <v>263</v>
      </c>
      <c r="L44" s="50"/>
      <c r="M44" s="50"/>
      <c r="N44" s="50"/>
      <c r="O44" s="50"/>
      <c r="P44" s="50"/>
      <c r="Q44" s="50"/>
      <c r="R44" s="50"/>
      <c r="S44" s="50"/>
      <c r="T44" s="50"/>
      <c r="U44" s="50"/>
      <c r="V44" s="50"/>
      <c r="W44" s="50"/>
      <c r="X44" s="50"/>
      <c r="Y44" s="28"/>
      <c r="Z44" s="28"/>
      <c r="AA44" s="28"/>
      <c r="AB44" s="28"/>
      <c r="AC44" s="28"/>
      <c r="AD44" s="28"/>
      <c r="AE44" s="28"/>
      <c r="AF44" s="28"/>
      <c r="AG44" s="28"/>
      <c r="AH44" s="28"/>
      <c r="AI44" s="28"/>
      <c r="AJ44" s="28"/>
      <c r="AK44" s="28"/>
      <c r="AL44" s="28"/>
      <c r="AM44" s="28"/>
      <c r="AN44" s="28"/>
      <c r="AO44" s="28"/>
    </row>
    <row r="45" spans="1:41" x14ac:dyDescent="0.25">
      <c r="A45" s="44" t="s">
        <v>83</v>
      </c>
      <c r="B45" s="6" t="s">
        <v>84</v>
      </c>
      <c r="C45" s="50"/>
      <c r="D45" s="50"/>
      <c r="E45" s="50"/>
      <c r="F45" s="50"/>
      <c r="G45" s="50"/>
      <c r="H45" s="50"/>
      <c r="I45" s="205" t="s">
        <v>263</v>
      </c>
      <c r="J45" s="50"/>
      <c r="K45" s="50"/>
      <c r="L45" s="50"/>
      <c r="M45" s="50"/>
      <c r="N45" s="50"/>
      <c r="O45" s="50"/>
      <c r="P45" s="50"/>
      <c r="Q45" s="50"/>
      <c r="R45" s="50"/>
      <c r="S45" s="50"/>
      <c r="T45" s="50"/>
      <c r="U45" s="50"/>
      <c r="V45" s="50"/>
      <c r="W45" s="50"/>
      <c r="X45" s="50"/>
      <c r="Y45" s="28"/>
      <c r="Z45" s="28"/>
      <c r="AA45" s="28"/>
      <c r="AB45" s="28"/>
      <c r="AC45" s="28"/>
      <c r="AD45" s="28"/>
      <c r="AE45" s="28"/>
      <c r="AF45" s="28"/>
      <c r="AG45" s="28"/>
      <c r="AH45" s="28"/>
      <c r="AI45" s="28"/>
      <c r="AJ45" s="28"/>
      <c r="AK45" s="28"/>
      <c r="AL45" s="28"/>
      <c r="AM45" s="28"/>
      <c r="AN45" s="28"/>
      <c r="AO45" s="28"/>
    </row>
    <row r="46" spans="1:41" x14ac:dyDescent="0.25">
      <c r="A46" s="45" t="s">
        <v>85</v>
      </c>
      <c r="B46" s="52" t="s">
        <v>86</v>
      </c>
      <c r="C46" s="50"/>
      <c r="D46" s="50"/>
      <c r="E46" s="50"/>
      <c r="F46" s="50"/>
      <c r="G46" s="50"/>
      <c r="H46" s="50"/>
      <c r="I46" s="50"/>
      <c r="J46" s="50"/>
      <c r="K46" s="50"/>
      <c r="L46" s="50"/>
      <c r="M46" s="50"/>
      <c r="N46" s="50"/>
      <c r="O46" s="50"/>
      <c r="P46" s="50"/>
      <c r="Q46" s="50"/>
      <c r="R46" s="50"/>
      <c r="S46" s="50"/>
      <c r="T46" s="50"/>
      <c r="U46" s="50"/>
      <c r="V46" s="50"/>
      <c r="W46" s="50"/>
      <c r="X46" s="50"/>
      <c r="Y46" s="28"/>
      <c r="Z46" s="28"/>
      <c r="AA46" s="28"/>
      <c r="AB46" s="28"/>
      <c r="AC46" s="28"/>
      <c r="AD46" s="28"/>
      <c r="AE46" s="28"/>
      <c r="AF46" s="28"/>
      <c r="AG46" s="28"/>
      <c r="AH46" s="28"/>
      <c r="AI46" s="28"/>
      <c r="AJ46" s="28"/>
      <c r="AK46" s="28"/>
      <c r="AL46" s="28"/>
      <c r="AM46" s="28"/>
      <c r="AN46" s="28"/>
      <c r="AO46" s="28"/>
    </row>
    <row r="47" spans="1:41" ht="42.75" x14ac:dyDescent="0.25">
      <c r="A47" s="58" t="s">
        <v>88</v>
      </c>
      <c r="B47" s="57" t="s">
        <v>119</v>
      </c>
      <c r="C47" s="50"/>
      <c r="D47" s="50"/>
      <c r="E47" s="50"/>
      <c r="F47" s="50"/>
      <c r="G47" s="50"/>
      <c r="H47" s="50"/>
      <c r="I47" s="50"/>
      <c r="J47" s="50"/>
      <c r="K47" s="50"/>
      <c r="L47" s="50"/>
      <c r="M47" s="50"/>
      <c r="N47" s="50"/>
      <c r="O47" s="50"/>
      <c r="P47" s="50"/>
      <c r="Q47" s="50"/>
      <c r="R47" s="50"/>
      <c r="S47" s="50"/>
      <c r="T47" s="50"/>
      <c r="U47" s="50"/>
      <c r="V47" s="50"/>
      <c r="W47" s="50"/>
      <c r="X47" s="50"/>
      <c r="Y47" s="28"/>
      <c r="Z47" s="28"/>
      <c r="AA47" s="28"/>
      <c r="AB47" s="28"/>
      <c r="AC47" s="28"/>
      <c r="AD47" s="28"/>
      <c r="AE47" s="28"/>
      <c r="AF47" s="28"/>
      <c r="AG47" s="28"/>
      <c r="AH47" s="28"/>
      <c r="AI47" s="28"/>
      <c r="AJ47" s="28"/>
      <c r="AK47" s="28"/>
      <c r="AL47" s="28"/>
      <c r="AM47" s="28"/>
      <c r="AN47" s="28"/>
      <c r="AO47" s="28"/>
    </row>
    <row r="48" spans="1:41" ht="30" x14ac:dyDescent="0.25">
      <c r="A48" s="58" t="s">
        <v>89</v>
      </c>
      <c r="B48" s="53" t="s">
        <v>122</v>
      </c>
      <c r="C48" s="50"/>
      <c r="D48" s="50"/>
      <c r="E48" s="50"/>
      <c r="F48" s="50"/>
      <c r="G48" s="50"/>
      <c r="H48" s="50"/>
      <c r="I48" s="50"/>
      <c r="J48" s="50"/>
      <c r="K48" s="50"/>
      <c r="L48" s="50"/>
      <c r="M48" s="50"/>
      <c r="N48" s="205" t="s">
        <v>263</v>
      </c>
      <c r="O48" s="205" t="s">
        <v>263</v>
      </c>
      <c r="P48" s="205" t="s">
        <v>263</v>
      </c>
      <c r="Q48" s="205" t="s">
        <v>263</v>
      </c>
      <c r="R48" s="50"/>
      <c r="S48" s="50"/>
      <c r="T48" s="50"/>
      <c r="U48" s="50"/>
      <c r="V48" s="50"/>
      <c r="W48" s="50"/>
      <c r="X48" s="50"/>
      <c r="Y48" s="28"/>
      <c r="Z48" s="28"/>
      <c r="AA48" s="28"/>
      <c r="AB48" s="28"/>
      <c r="AC48" s="28"/>
      <c r="AD48" s="28"/>
      <c r="AE48" s="28"/>
      <c r="AF48" s="28"/>
      <c r="AG48" s="28"/>
      <c r="AH48" s="28"/>
      <c r="AI48" s="28"/>
      <c r="AJ48" s="28"/>
      <c r="AK48" s="28"/>
      <c r="AL48" s="28"/>
      <c r="AM48" s="28"/>
      <c r="AN48" s="28"/>
      <c r="AO48" s="28"/>
    </row>
    <row r="49" spans="1:41" ht="30" x14ac:dyDescent="0.25">
      <c r="A49" s="58" t="s">
        <v>90</v>
      </c>
      <c r="B49" s="10" t="s">
        <v>120</v>
      </c>
      <c r="C49" s="50"/>
      <c r="D49" s="50"/>
      <c r="E49" s="50"/>
      <c r="F49" s="50"/>
      <c r="G49" s="50"/>
      <c r="H49" s="50"/>
      <c r="I49" s="50"/>
      <c r="J49" s="50"/>
      <c r="K49" s="50"/>
      <c r="L49" s="50"/>
      <c r="M49" s="50"/>
      <c r="N49" s="205" t="s">
        <v>263</v>
      </c>
      <c r="O49" s="205" t="s">
        <v>263</v>
      </c>
      <c r="P49" s="205" t="s">
        <v>263</v>
      </c>
      <c r="Q49" s="205" t="s">
        <v>263</v>
      </c>
      <c r="R49" s="50"/>
      <c r="S49" s="50"/>
      <c r="T49" s="50"/>
      <c r="U49" s="50"/>
      <c r="V49" s="50"/>
      <c r="W49" s="50"/>
      <c r="X49" s="50"/>
      <c r="Y49" s="28"/>
      <c r="Z49" s="28"/>
      <c r="AA49" s="28"/>
      <c r="AB49" s="28"/>
      <c r="AC49" s="28"/>
      <c r="AD49" s="28"/>
      <c r="AE49" s="28"/>
      <c r="AF49" s="28"/>
      <c r="AG49" s="28"/>
      <c r="AH49" s="28"/>
      <c r="AI49" s="28"/>
      <c r="AJ49" s="28"/>
      <c r="AK49" s="28"/>
      <c r="AL49" s="28"/>
      <c r="AM49" s="28"/>
      <c r="AN49" s="28"/>
      <c r="AO49" s="28"/>
    </row>
    <row r="50" spans="1:41" ht="57" x14ac:dyDescent="0.25">
      <c r="A50" s="58" t="s">
        <v>96</v>
      </c>
      <c r="B50" s="57" t="s">
        <v>121</v>
      </c>
      <c r="C50" s="50"/>
      <c r="D50" s="50"/>
      <c r="E50" s="50"/>
      <c r="F50" s="50"/>
      <c r="G50" s="50"/>
      <c r="H50" s="50"/>
      <c r="I50" s="50"/>
      <c r="J50" s="50"/>
      <c r="K50" s="50"/>
      <c r="L50" s="50"/>
      <c r="M50" s="50"/>
      <c r="N50" s="50"/>
      <c r="O50" s="50"/>
      <c r="P50" s="50"/>
      <c r="Q50" s="50"/>
      <c r="R50" s="50"/>
      <c r="S50" s="50"/>
      <c r="T50" s="50"/>
      <c r="U50" s="50"/>
      <c r="V50" s="50"/>
      <c r="W50" s="50"/>
      <c r="X50" s="50"/>
      <c r="Y50" s="28"/>
      <c r="Z50" s="28"/>
      <c r="AA50" s="28"/>
      <c r="AB50" s="28"/>
      <c r="AC50" s="28"/>
      <c r="AD50" s="28"/>
      <c r="AE50" s="28"/>
      <c r="AF50" s="28"/>
      <c r="AG50" s="28"/>
      <c r="AH50" s="28"/>
      <c r="AI50" s="28"/>
      <c r="AJ50" s="28"/>
      <c r="AK50" s="28"/>
      <c r="AL50" s="28"/>
      <c r="AM50" s="28"/>
      <c r="AN50" s="28"/>
      <c r="AO50" s="28"/>
    </row>
    <row r="51" spans="1:41" ht="45" x14ac:dyDescent="0.25">
      <c r="A51" s="58" t="s">
        <v>97</v>
      </c>
      <c r="B51" s="53" t="s">
        <v>123</v>
      </c>
      <c r="C51" s="50"/>
      <c r="D51" s="50"/>
      <c r="E51" s="50"/>
      <c r="F51" s="50"/>
      <c r="G51" s="50"/>
      <c r="H51" s="50"/>
      <c r="I51" s="50"/>
      <c r="J51" s="50"/>
      <c r="K51" s="50"/>
      <c r="L51" s="50"/>
      <c r="M51" s="50"/>
      <c r="N51" s="50"/>
      <c r="O51" s="50"/>
      <c r="P51" s="50"/>
      <c r="Q51" s="50"/>
      <c r="R51" s="205" t="s">
        <v>263</v>
      </c>
      <c r="S51" s="205" t="s">
        <v>263</v>
      </c>
      <c r="T51" s="205" t="s">
        <v>263</v>
      </c>
      <c r="U51" s="205" t="s">
        <v>263</v>
      </c>
      <c r="V51" s="205" t="s">
        <v>263</v>
      </c>
      <c r="W51" s="205" t="s">
        <v>263</v>
      </c>
      <c r="X51" s="205" t="s">
        <v>263</v>
      </c>
      <c r="Y51" s="28"/>
      <c r="Z51" s="28"/>
      <c r="AA51" s="28"/>
      <c r="AB51" s="28"/>
      <c r="AC51" s="28"/>
      <c r="AD51" s="28"/>
      <c r="AE51" s="28"/>
      <c r="AF51" s="28"/>
      <c r="AG51" s="28"/>
      <c r="AH51" s="28"/>
      <c r="AI51" s="28"/>
      <c r="AJ51" s="28"/>
      <c r="AK51" s="28"/>
      <c r="AL51" s="28"/>
      <c r="AM51" s="28"/>
      <c r="AN51" s="28"/>
      <c r="AO51" s="28"/>
    </row>
    <row r="52" spans="1:41" ht="30" x14ac:dyDescent="0.25">
      <c r="A52" s="58" t="s">
        <v>98</v>
      </c>
      <c r="B52" s="10" t="s">
        <v>99</v>
      </c>
      <c r="C52" s="50"/>
      <c r="D52" s="50"/>
      <c r="E52" s="50"/>
      <c r="F52" s="50"/>
      <c r="G52" s="50"/>
      <c r="H52" s="50"/>
      <c r="I52" s="50"/>
      <c r="J52" s="50"/>
      <c r="K52" s="50"/>
      <c r="L52" s="50"/>
      <c r="M52" s="50"/>
      <c r="N52" s="50"/>
      <c r="O52" s="50"/>
      <c r="P52" s="50"/>
      <c r="Q52" s="50"/>
      <c r="R52" s="205" t="s">
        <v>263</v>
      </c>
      <c r="S52" s="205" t="s">
        <v>263</v>
      </c>
      <c r="T52" s="205" t="s">
        <v>263</v>
      </c>
      <c r="U52" s="205" t="s">
        <v>263</v>
      </c>
      <c r="V52" s="205" t="s">
        <v>263</v>
      </c>
      <c r="W52" s="205" t="s">
        <v>263</v>
      </c>
      <c r="X52" s="205" t="s">
        <v>263</v>
      </c>
      <c r="Y52" s="28"/>
      <c r="Z52" s="28"/>
      <c r="AA52" s="28"/>
      <c r="AB52" s="28"/>
      <c r="AC52" s="28"/>
      <c r="AD52" s="28"/>
      <c r="AE52" s="28"/>
      <c r="AF52" s="28"/>
      <c r="AG52" s="28"/>
      <c r="AH52" s="28"/>
      <c r="AI52" s="28"/>
      <c r="AJ52" s="28"/>
      <c r="AK52" s="28"/>
      <c r="AL52" s="28"/>
      <c r="AM52" s="28"/>
      <c r="AN52" s="28"/>
      <c r="AO52" s="28"/>
    </row>
    <row r="53" spans="1:41" ht="28.5" x14ac:dyDescent="0.25">
      <c r="A53" s="58" t="s">
        <v>102</v>
      </c>
      <c r="B53" s="207" t="s">
        <v>103</v>
      </c>
      <c r="C53" s="50"/>
      <c r="D53" s="50"/>
      <c r="E53" s="50"/>
      <c r="F53" s="50"/>
      <c r="G53" s="50"/>
      <c r="H53" s="50"/>
      <c r="I53" s="50"/>
      <c r="J53" s="50"/>
      <c r="K53" s="50"/>
      <c r="L53" s="50"/>
      <c r="M53" s="50"/>
      <c r="N53" s="50"/>
      <c r="O53" s="50"/>
      <c r="P53" s="50"/>
      <c r="Q53" s="50"/>
      <c r="R53" s="50"/>
      <c r="S53" s="50"/>
      <c r="T53" s="50"/>
      <c r="U53" s="50"/>
      <c r="V53" s="50"/>
      <c r="W53" s="50"/>
      <c r="X53" s="50"/>
      <c r="Y53" s="28"/>
      <c r="Z53" s="28"/>
      <c r="AA53" s="28"/>
      <c r="AB53" s="28"/>
      <c r="AC53" s="28"/>
      <c r="AD53" s="28"/>
      <c r="AE53" s="28"/>
      <c r="AF53" s="28"/>
      <c r="AG53" s="28"/>
      <c r="AH53" s="28"/>
      <c r="AI53" s="28"/>
      <c r="AJ53" s="28"/>
      <c r="AK53" s="28"/>
      <c r="AL53" s="28"/>
      <c r="AM53" s="28"/>
      <c r="AN53" s="28"/>
      <c r="AO53" s="28"/>
    </row>
    <row r="54" spans="1:41" ht="30" x14ac:dyDescent="0.25">
      <c r="A54" s="58" t="s">
        <v>104</v>
      </c>
      <c r="B54" s="156" t="s">
        <v>297</v>
      </c>
      <c r="C54" s="50"/>
      <c r="D54" s="50"/>
      <c r="E54" s="50"/>
      <c r="F54" s="50"/>
      <c r="G54" s="50"/>
      <c r="H54" s="50"/>
      <c r="I54" s="50"/>
      <c r="J54" s="50"/>
      <c r="K54" s="50"/>
      <c r="L54" s="50"/>
      <c r="M54" s="50"/>
      <c r="N54" s="50"/>
      <c r="O54" s="50"/>
      <c r="P54" s="50"/>
      <c r="Q54" s="50"/>
      <c r="R54" s="50"/>
      <c r="S54" s="50"/>
      <c r="T54" s="50"/>
      <c r="U54" s="50"/>
      <c r="V54" s="50"/>
      <c r="W54" s="50"/>
      <c r="X54" s="50"/>
      <c r="Y54" s="205" t="s">
        <v>263</v>
      </c>
      <c r="Z54" s="205" t="s">
        <v>263</v>
      </c>
      <c r="AA54" s="205" t="s">
        <v>263</v>
      </c>
      <c r="AB54" s="205" t="s">
        <v>263</v>
      </c>
      <c r="AC54" s="28"/>
      <c r="AD54" s="28"/>
      <c r="AE54" s="28"/>
      <c r="AF54" s="28"/>
      <c r="AG54" s="28"/>
      <c r="AH54" s="28"/>
      <c r="AI54" s="28"/>
      <c r="AJ54" s="28"/>
      <c r="AK54" s="28"/>
      <c r="AL54" s="28"/>
      <c r="AM54" s="28"/>
      <c r="AN54" s="28"/>
      <c r="AO54" s="28"/>
    </row>
    <row r="55" spans="1:41" ht="29.25" customHeight="1" x14ac:dyDescent="0.25">
      <c r="A55" s="73" t="s">
        <v>107</v>
      </c>
      <c r="B55" s="207" t="s">
        <v>108</v>
      </c>
      <c r="C55" s="50"/>
      <c r="D55" s="50"/>
      <c r="E55" s="50"/>
      <c r="F55" s="50"/>
      <c r="G55" s="50"/>
      <c r="H55" s="50"/>
      <c r="I55" s="50"/>
      <c r="J55" s="50"/>
      <c r="K55" s="50"/>
      <c r="L55" s="50"/>
      <c r="M55" s="50"/>
      <c r="N55" s="50"/>
      <c r="O55" s="50"/>
      <c r="P55" s="50"/>
      <c r="Q55" s="50"/>
      <c r="R55" s="50"/>
      <c r="S55" s="50"/>
      <c r="T55" s="50"/>
      <c r="U55" s="50"/>
      <c r="V55" s="50"/>
      <c r="W55" s="50"/>
      <c r="X55" s="50"/>
      <c r="Y55" s="28"/>
      <c r="Z55" s="28"/>
      <c r="AA55" s="28"/>
      <c r="AB55" s="28"/>
      <c r="AC55" s="28"/>
      <c r="AD55" s="28"/>
      <c r="AE55" s="28"/>
      <c r="AF55" s="28"/>
      <c r="AG55" s="28"/>
      <c r="AH55" s="28"/>
      <c r="AI55" s="28"/>
      <c r="AJ55" s="28"/>
      <c r="AK55" s="28"/>
      <c r="AL55" s="28"/>
      <c r="AM55" s="28"/>
      <c r="AN55" s="28"/>
      <c r="AO55" s="28"/>
    </row>
    <row r="56" spans="1:41" x14ac:dyDescent="0.25">
      <c r="A56" s="201" t="s">
        <v>109</v>
      </c>
      <c r="B56" s="142" t="s">
        <v>110</v>
      </c>
      <c r="C56" s="50"/>
      <c r="D56" s="50"/>
      <c r="E56" s="50"/>
      <c r="F56" s="50"/>
      <c r="G56" s="50"/>
      <c r="H56" s="50"/>
      <c r="I56" s="50"/>
      <c r="J56" s="50"/>
      <c r="K56" s="50"/>
      <c r="L56" s="50"/>
      <c r="M56" s="50"/>
      <c r="N56" s="50"/>
      <c r="O56" s="50"/>
      <c r="P56" s="50"/>
      <c r="Q56" s="50"/>
      <c r="R56" s="50"/>
      <c r="S56" s="50"/>
      <c r="T56" s="50"/>
      <c r="U56" s="50"/>
      <c r="V56" s="50"/>
      <c r="W56" s="50"/>
      <c r="X56" s="50"/>
      <c r="Y56" s="28"/>
      <c r="Z56" s="28"/>
      <c r="AA56" s="28"/>
      <c r="AB56" s="28"/>
      <c r="AC56" s="205" t="s">
        <v>263</v>
      </c>
      <c r="AD56" s="205" t="s">
        <v>263</v>
      </c>
      <c r="AE56" s="205" t="s">
        <v>263</v>
      </c>
      <c r="AF56" s="205" t="s">
        <v>263</v>
      </c>
      <c r="AG56" s="205" t="s">
        <v>263</v>
      </c>
      <c r="AH56" s="205" t="s">
        <v>263</v>
      </c>
      <c r="AI56" s="205" t="s">
        <v>263</v>
      </c>
      <c r="AJ56" s="28"/>
      <c r="AK56" s="28"/>
      <c r="AL56" s="28"/>
      <c r="AM56" s="28"/>
      <c r="AN56" s="28"/>
      <c r="AO56" s="28"/>
    </row>
    <row r="57" spans="1:41" x14ac:dyDescent="0.25">
      <c r="A57" s="201" t="s">
        <v>281</v>
      </c>
      <c r="B57" s="142" t="s">
        <v>111</v>
      </c>
      <c r="C57" s="50"/>
      <c r="D57" s="50"/>
      <c r="E57" s="50"/>
      <c r="F57" s="50"/>
      <c r="G57" s="50"/>
      <c r="H57" s="50"/>
      <c r="I57" s="50"/>
      <c r="J57" s="50"/>
      <c r="K57" s="50"/>
      <c r="L57" s="50"/>
      <c r="M57" s="50"/>
      <c r="N57" s="50"/>
      <c r="O57" s="50"/>
      <c r="P57" s="50"/>
      <c r="Q57" s="50"/>
      <c r="R57" s="50"/>
      <c r="S57" s="50"/>
      <c r="T57" s="50"/>
      <c r="U57" s="50"/>
      <c r="V57" s="50"/>
      <c r="W57" s="50"/>
      <c r="X57" s="50"/>
      <c r="Y57" s="28"/>
      <c r="Z57" s="28"/>
      <c r="AA57" s="28"/>
      <c r="AB57" s="28"/>
      <c r="AC57" s="205" t="s">
        <v>263</v>
      </c>
      <c r="AD57" s="205" t="s">
        <v>263</v>
      </c>
      <c r="AE57" s="205" t="s">
        <v>263</v>
      </c>
      <c r="AF57" s="205" t="s">
        <v>263</v>
      </c>
      <c r="AG57" s="205" t="s">
        <v>263</v>
      </c>
      <c r="AH57" s="205" t="s">
        <v>263</v>
      </c>
      <c r="AI57" s="205" t="s">
        <v>263</v>
      </c>
      <c r="AJ57" s="28"/>
      <c r="AK57" s="28"/>
      <c r="AL57" s="28"/>
      <c r="AM57" s="28"/>
      <c r="AN57" s="28"/>
      <c r="AO57" s="28"/>
    </row>
    <row r="58" spans="1:41" ht="28.5" x14ac:dyDescent="0.25">
      <c r="A58" s="73" t="s">
        <v>282</v>
      </c>
      <c r="B58" s="207" t="s">
        <v>148</v>
      </c>
      <c r="C58" s="50"/>
      <c r="D58" s="50"/>
      <c r="E58" s="50"/>
      <c r="F58" s="50"/>
      <c r="G58" s="50"/>
      <c r="H58" s="50"/>
      <c r="I58" s="50"/>
      <c r="J58" s="50"/>
      <c r="K58" s="50"/>
      <c r="L58" s="50"/>
      <c r="M58" s="50"/>
      <c r="N58" s="50"/>
      <c r="O58" s="50"/>
      <c r="P58" s="50"/>
      <c r="Q58" s="50"/>
      <c r="R58" s="50"/>
      <c r="S58" s="50"/>
      <c r="T58" s="50"/>
      <c r="U58" s="50"/>
      <c r="V58" s="50"/>
      <c r="W58" s="50"/>
      <c r="X58" s="50"/>
      <c r="Y58" s="28"/>
      <c r="Z58" s="28"/>
      <c r="AA58" s="28"/>
      <c r="AB58" s="28"/>
      <c r="AC58" s="28"/>
      <c r="AD58" s="28"/>
      <c r="AE58" s="28"/>
      <c r="AF58" s="28"/>
      <c r="AG58" s="28"/>
      <c r="AH58" s="28"/>
      <c r="AI58" s="28"/>
      <c r="AJ58" s="28"/>
      <c r="AK58" s="28"/>
      <c r="AL58" s="28"/>
      <c r="AM58" s="28"/>
      <c r="AN58" s="28"/>
      <c r="AO58" s="28"/>
    </row>
    <row r="59" spans="1:41" x14ac:dyDescent="0.25">
      <c r="A59" s="201" t="s">
        <v>283</v>
      </c>
      <c r="B59" s="142" t="s">
        <v>298</v>
      </c>
      <c r="C59" s="209"/>
      <c r="D59" s="209"/>
      <c r="E59" s="209"/>
      <c r="F59" s="209"/>
      <c r="G59" s="209"/>
      <c r="H59" s="209"/>
      <c r="I59" s="209"/>
      <c r="J59" s="209"/>
      <c r="K59" s="209"/>
      <c r="L59" s="209"/>
      <c r="M59" s="209"/>
      <c r="N59" s="205" t="s">
        <v>263</v>
      </c>
      <c r="O59" s="50"/>
      <c r="P59" s="205" t="s">
        <v>263</v>
      </c>
      <c r="Q59" s="205" t="s">
        <v>263</v>
      </c>
      <c r="R59" s="209"/>
      <c r="S59" s="209"/>
      <c r="T59" s="209"/>
      <c r="U59" s="209"/>
      <c r="V59" s="209"/>
      <c r="W59" s="209"/>
      <c r="X59" s="209"/>
      <c r="Y59" s="209"/>
      <c r="Z59" s="209"/>
      <c r="AA59" s="209"/>
      <c r="AB59" s="209"/>
      <c r="AC59" s="209"/>
      <c r="AD59" s="209"/>
      <c r="AE59" s="209"/>
      <c r="AF59" s="209"/>
      <c r="AG59" s="209"/>
      <c r="AH59" s="209"/>
      <c r="AI59" s="209"/>
      <c r="AJ59" s="210" t="s">
        <v>263</v>
      </c>
      <c r="AK59" s="210" t="s">
        <v>263</v>
      </c>
      <c r="AL59" s="210" t="s">
        <v>263</v>
      </c>
      <c r="AM59" s="210" t="s">
        <v>263</v>
      </c>
      <c r="AN59" s="210" t="s">
        <v>263</v>
      </c>
      <c r="AO59" s="210" t="s">
        <v>263</v>
      </c>
    </row>
    <row r="60" spans="1:41" x14ac:dyDescent="0.25">
      <c r="A60" s="58" t="s">
        <v>279</v>
      </c>
      <c r="B60" s="53" t="s">
        <v>106</v>
      </c>
      <c r="C60" s="205" t="s">
        <v>263</v>
      </c>
      <c r="D60" s="205" t="s">
        <v>263</v>
      </c>
      <c r="E60" s="205" t="s">
        <v>263</v>
      </c>
      <c r="F60" s="205" t="s">
        <v>263</v>
      </c>
      <c r="G60" s="205" t="s">
        <v>263</v>
      </c>
      <c r="H60" s="205" t="s">
        <v>263</v>
      </c>
      <c r="I60" s="205" t="s">
        <v>263</v>
      </c>
      <c r="J60" s="205" t="s">
        <v>263</v>
      </c>
      <c r="K60" s="205" t="s">
        <v>263</v>
      </c>
      <c r="L60" s="205" t="s">
        <v>263</v>
      </c>
      <c r="M60" s="205" t="s">
        <v>263</v>
      </c>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row>
    <row r="61" spans="1:41" x14ac:dyDescent="0.25">
      <c r="A61" s="58" t="s">
        <v>280</v>
      </c>
      <c r="B61" s="53" t="s">
        <v>94</v>
      </c>
      <c r="C61" s="205" t="s">
        <v>263</v>
      </c>
      <c r="D61" s="205" t="s">
        <v>263</v>
      </c>
      <c r="E61" s="205" t="s">
        <v>263</v>
      </c>
      <c r="F61" s="205" t="s">
        <v>263</v>
      </c>
      <c r="G61" s="205" t="s">
        <v>263</v>
      </c>
      <c r="H61" s="205" t="s">
        <v>263</v>
      </c>
      <c r="I61" s="205" t="s">
        <v>263</v>
      </c>
      <c r="J61" s="205" t="s">
        <v>263</v>
      </c>
      <c r="K61" s="205" t="s">
        <v>263</v>
      </c>
      <c r="L61" s="205" t="s">
        <v>263</v>
      </c>
      <c r="M61" s="205" t="s">
        <v>263</v>
      </c>
      <c r="N61" s="205" t="s">
        <v>263</v>
      </c>
      <c r="O61" s="205" t="s">
        <v>263</v>
      </c>
      <c r="P61" s="205" t="s">
        <v>263</v>
      </c>
      <c r="Q61" s="205" t="s">
        <v>263</v>
      </c>
      <c r="R61" s="205" t="s">
        <v>263</v>
      </c>
      <c r="S61" s="205" t="s">
        <v>263</v>
      </c>
      <c r="T61" s="205" t="s">
        <v>263</v>
      </c>
      <c r="U61" s="205" t="s">
        <v>263</v>
      </c>
      <c r="V61" s="205" t="s">
        <v>263</v>
      </c>
      <c r="W61" s="205" t="s">
        <v>263</v>
      </c>
      <c r="X61" s="205" t="s">
        <v>263</v>
      </c>
      <c r="Y61" s="205" t="s">
        <v>263</v>
      </c>
      <c r="Z61" s="205" t="s">
        <v>263</v>
      </c>
      <c r="AA61" s="205" t="s">
        <v>263</v>
      </c>
      <c r="AB61" s="205" t="s">
        <v>263</v>
      </c>
      <c r="AC61" s="205" t="s">
        <v>263</v>
      </c>
      <c r="AD61" s="205" t="s">
        <v>263</v>
      </c>
      <c r="AE61" s="205" t="s">
        <v>263</v>
      </c>
      <c r="AF61" s="205" t="s">
        <v>263</v>
      </c>
      <c r="AG61" s="205" t="s">
        <v>263</v>
      </c>
      <c r="AH61" s="205" t="s">
        <v>263</v>
      </c>
      <c r="AI61" s="205" t="s">
        <v>263</v>
      </c>
      <c r="AJ61" s="205" t="s">
        <v>263</v>
      </c>
      <c r="AK61" s="205" t="s">
        <v>263</v>
      </c>
      <c r="AL61" s="205" t="s">
        <v>263</v>
      </c>
      <c r="AM61" s="205" t="s">
        <v>263</v>
      </c>
      <c r="AN61" s="205" t="s">
        <v>263</v>
      </c>
      <c r="AO61" s="205" t="s">
        <v>263</v>
      </c>
    </row>
    <row r="62" spans="1:41" x14ac:dyDescent="0.25">
      <c r="A62" s="58" t="s">
        <v>114</v>
      </c>
      <c r="B62" s="57" t="s">
        <v>115</v>
      </c>
      <c r="C62" s="205" t="s">
        <v>263</v>
      </c>
      <c r="D62" s="205" t="s">
        <v>263</v>
      </c>
      <c r="E62" s="205" t="s">
        <v>263</v>
      </c>
      <c r="F62" s="205" t="s">
        <v>263</v>
      </c>
      <c r="G62" s="205" t="s">
        <v>263</v>
      </c>
      <c r="H62" s="205" t="s">
        <v>263</v>
      </c>
      <c r="I62" s="205" t="s">
        <v>263</v>
      </c>
      <c r="J62" s="205" t="s">
        <v>263</v>
      </c>
      <c r="K62" s="205" t="s">
        <v>263</v>
      </c>
      <c r="L62" s="205" t="s">
        <v>263</v>
      </c>
      <c r="M62" s="205" t="s">
        <v>263</v>
      </c>
      <c r="N62" s="205" t="s">
        <v>263</v>
      </c>
      <c r="O62" s="205" t="s">
        <v>263</v>
      </c>
      <c r="P62" s="205" t="s">
        <v>263</v>
      </c>
      <c r="Q62" s="205" t="s">
        <v>263</v>
      </c>
      <c r="R62" s="205" t="s">
        <v>263</v>
      </c>
      <c r="S62" s="205" t="s">
        <v>263</v>
      </c>
      <c r="T62" s="205" t="s">
        <v>263</v>
      </c>
      <c r="U62" s="205" t="s">
        <v>263</v>
      </c>
      <c r="V62" s="205" t="s">
        <v>263</v>
      </c>
      <c r="W62" s="205" t="s">
        <v>263</v>
      </c>
      <c r="X62" s="205" t="s">
        <v>263</v>
      </c>
      <c r="Y62" s="205" t="s">
        <v>263</v>
      </c>
      <c r="Z62" s="205" t="s">
        <v>263</v>
      </c>
      <c r="AA62" s="205" t="s">
        <v>263</v>
      </c>
      <c r="AB62" s="205" t="s">
        <v>263</v>
      </c>
      <c r="AC62" s="205" t="s">
        <v>263</v>
      </c>
      <c r="AD62" s="205" t="s">
        <v>263</v>
      </c>
      <c r="AE62" s="205" t="s">
        <v>263</v>
      </c>
      <c r="AF62" s="205" t="s">
        <v>263</v>
      </c>
      <c r="AG62" s="205" t="s">
        <v>263</v>
      </c>
      <c r="AH62" s="205" t="s">
        <v>263</v>
      </c>
      <c r="AI62" s="205" t="s">
        <v>263</v>
      </c>
      <c r="AJ62" s="205" t="s">
        <v>263</v>
      </c>
      <c r="AK62" s="205" t="s">
        <v>263</v>
      </c>
      <c r="AL62" s="205" t="s">
        <v>263</v>
      </c>
      <c r="AM62" s="205" t="s">
        <v>263</v>
      </c>
      <c r="AN62" s="205" t="s">
        <v>263</v>
      </c>
      <c r="AO62" s="205" t="s">
        <v>263</v>
      </c>
    </row>
    <row r="63" spans="1:41" x14ac:dyDescent="0.25">
      <c r="A63" s="58" t="s">
        <v>117</v>
      </c>
      <c r="B63" s="57" t="s">
        <v>118</v>
      </c>
      <c r="C63" s="205" t="s">
        <v>263</v>
      </c>
      <c r="D63" s="205" t="s">
        <v>263</v>
      </c>
      <c r="E63" s="205" t="s">
        <v>263</v>
      </c>
      <c r="F63" s="205" t="s">
        <v>263</v>
      </c>
      <c r="G63" s="205" t="s">
        <v>263</v>
      </c>
      <c r="H63" s="205" t="s">
        <v>263</v>
      </c>
      <c r="I63" s="205" t="s">
        <v>263</v>
      </c>
      <c r="J63" s="205" t="s">
        <v>263</v>
      </c>
      <c r="K63" s="205" t="s">
        <v>263</v>
      </c>
      <c r="L63" s="205" t="s">
        <v>263</v>
      </c>
      <c r="M63" s="205" t="s">
        <v>263</v>
      </c>
      <c r="N63" s="205" t="s">
        <v>263</v>
      </c>
      <c r="O63" s="205" t="s">
        <v>263</v>
      </c>
      <c r="P63" s="205" t="s">
        <v>263</v>
      </c>
      <c r="Q63" s="205" t="s">
        <v>263</v>
      </c>
      <c r="R63" s="205" t="s">
        <v>263</v>
      </c>
      <c r="S63" s="205" t="s">
        <v>263</v>
      </c>
      <c r="T63" s="205" t="s">
        <v>263</v>
      </c>
      <c r="U63" s="205" t="s">
        <v>263</v>
      </c>
      <c r="V63" s="205" t="s">
        <v>263</v>
      </c>
      <c r="W63" s="205" t="s">
        <v>263</v>
      </c>
      <c r="X63" s="205" t="s">
        <v>263</v>
      </c>
      <c r="Y63" s="205" t="s">
        <v>263</v>
      </c>
      <c r="Z63" s="205" t="s">
        <v>263</v>
      </c>
      <c r="AA63" s="205" t="s">
        <v>263</v>
      </c>
      <c r="AB63" s="205" t="s">
        <v>263</v>
      </c>
      <c r="AC63" s="205" t="s">
        <v>263</v>
      </c>
      <c r="AD63" s="205" t="s">
        <v>263</v>
      </c>
      <c r="AE63" s="205" t="s">
        <v>263</v>
      </c>
      <c r="AF63" s="205" t="s">
        <v>263</v>
      </c>
      <c r="AG63" s="205" t="s">
        <v>263</v>
      </c>
      <c r="AH63" s="205" t="s">
        <v>263</v>
      </c>
      <c r="AI63" s="205" t="s">
        <v>263</v>
      </c>
      <c r="AJ63" s="205" t="s">
        <v>263</v>
      </c>
      <c r="AK63" s="205" t="s">
        <v>263</v>
      </c>
      <c r="AL63" s="205" t="s">
        <v>263</v>
      </c>
      <c r="AM63" s="205" t="s">
        <v>263</v>
      </c>
      <c r="AN63" s="205" t="s">
        <v>263</v>
      </c>
      <c r="AO63" s="205" t="s">
        <v>263</v>
      </c>
    </row>
  </sheetData>
  <mergeCells count="2">
    <mergeCell ref="B2:X2"/>
    <mergeCell ref="B17:X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7"/>
  <sheetViews>
    <sheetView zoomScale="120" zoomScaleNormal="120" zoomScalePageLayoutView="130" workbookViewId="0">
      <selection activeCell="A3" sqref="A3:C3"/>
    </sheetView>
  </sheetViews>
  <sheetFormatPr defaultColWidth="12.5703125" defaultRowHeight="14.25" customHeight="1" x14ac:dyDescent="0.15"/>
  <cols>
    <col min="1" max="1" width="62.85546875" style="43" customWidth="1"/>
    <col min="2" max="2" width="17.140625" style="43" customWidth="1"/>
    <col min="3" max="3" width="92.28515625" style="43" customWidth="1"/>
    <col min="4" max="29" width="12.5703125" style="78"/>
    <col min="30" max="255" width="12.5703125" style="39"/>
    <col min="256" max="256" width="2.85546875" style="39" customWidth="1"/>
    <col min="257" max="257" width="62.85546875" style="39" customWidth="1"/>
    <col min="258" max="258" width="17.140625" style="39" customWidth="1"/>
    <col min="259" max="259" width="37.140625" style="39" customWidth="1"/>
    <col min="260" max="511" width="12.5703125" style="39"/>
    <col min="512" max="512" width="2.85546875" style="39" customWidth="1"/>
    <col min="513" max="513" width="62.85546875" style="39" customWidth="1"/>
    <col min="514" max="514" width="17.140625" style="39" customWidth="1"/>
    <col min="515" max="515" width="37.140625" style="39" customWidth="1"/>
    <col min="516" max="767" width="12.5703125" style="39"/>
    <col min="768" max="768" width="2.85546875" style="39" customWidth="1"/>
    <col min="769" max="769" width="62.85546875" style="39" customWidth="1"/>
    <col min="770" max="770" width="17.140625" style="39" customWidth="1"/>
    <col min="771" max="771" width="37.140625" style="39" customWidth="1"/>
    <col min="772" max="1023" width="12.5703125" style="39"/>
    <col min="1024" max="1024" width="2.85546875" style="39" customWidth="1"/>
    <col min="1025" max="1025" width="62.85546875" style="39" customWidth="1"/>
    <col min="1026" max="1026" width="17.140625" style="39" customWidth="1"/>
    <col min="1027" max="1027" width="37.140625" style="39" customWidth="1"/>
    <col min="1028" max="1279" width="12.5703125" style="39"/>
    <col min="1280" max="1280" width="2.85546875" style="39" customWidth="1"/>
    <col min="1281" max="1281" width="62.85546875" style="39" customWidth="1"/>
    <col min="1282" max="1282" width="17.140625" style="39" customWidth="1"/>
    <col min="1283" max="1283" width="37.140625" style="39" customWidth="1"/>
    <col min="1284" max="1535" width="12.5703125" style="39"/>
    <col min="1536" max="1536" width="2.85546875" style="39" customWidth="1"/>
    <col min="1537" max="1537" width="62.85546875" style="39" customWidth="1"/>
    <col min="1538" max="1538" width="17.140625" style="39" customWidth="1"/>
    <col min="1539" max="1539" width="37.140625" style="39" customWidth="1"/>
    <col min="1540" max="1791" width="12.5703125" style="39"/>
    <col min="1792" max="1792" width="2.85546875" style="39" customWidth="1"/>
    <col min="1793" max="1793" width="62.85546875" style="39" customWidth="1"/>
    <col min="1794" max="1794" width="17.140625" style="39" customWidth="1"/>
    <col min="1795" max="1795" width="37.140625" style="39" customWidth="1"/>
    <col min="1796" max="2047" width="12.5703125" style="39"/>
    <col min="2048" max="2048" width="2.85546875" style="39" customWidth="1"/>
    <col min="2049" max="2049" width="62.85546875" style="39" customWidth="1"/>
    <col min="2050" max="2050" width="17.140625" style="39" customWidth="1"/>
    <col min="2051" max="2051" width="37.140625" style="39" customWidth="1"/>
    <col min="2052" max="2303" width="12.5703125" style="39"/>
    <col min="2304" max="2304" width="2.85546875" style="39" customWidth="1"/>
    <col min="2305" max="2305" width="62.85546875" style="39" customWidth="1"/>
    <col min="2306" max="2306" width="17.140625" style="39" customWidth="1"/>
    <col min="2307" max="2307" width="37.140625" style="39" customWidth="1"/>
    <col min="2308" max="2559" width="12.5703125" style="39"/>
    <col min="2560" max="2560" width="2.85546875" style="39" customWidth="1"/>
    <col min="2561" max="2561" width="62.85546875" style="39" customWidth="1"/>
    <col min="2562" max="2562" width="17.140625" style="39" customWidth="1"/>
    <col min="2563" max="2563" width="37.140625" style="39" customWidth="1"/>
    <col min="2564" max="2815" width="12.5703125" style="39"/>
    <col min="2816" max="2816" width="2.85546875" style="39" customWidth="1"/>
    <col min="2817" max="2817" width="62.85546875" style="39" customWidth="1"/>
    <col min="2818" max="2818" width="17.140625" style="39" customWidth="1"/>
    <col min="2819" max="2819" width="37.140625" style="39" customWidth="1"/>
    <col min="2820" max="3071" width="12.5703125" style="39"/>
    <col min="3072" max="3072" width="2.85546875" style="39" customWidth="1"/>
    <col min="3073" max="3073" width="62.85546875" style="39" customWidth="1"/>
    <col min="3074" max="3074" width="17.140625" style="39" customWidth="1"/>
    <col min="3075" max="3075" width="37.140625" style="39" customWidth="1"/>
    <col min="3076" max="3327" width="12.5703125" style="39"/>
    <col min="3328" max="3328" width="2.85546875" style="39" customWidth="1"/>
    <col min="3329" max="3329" width="62.85546875" style="39" customWidth="1"/>
    <col min="3330" max="3330" width="17.140625" style="39" customWidth="1"/>
    <col min="3331" max="3331" width="37.140625" style="39" customWidth="1"/>
    <col min="3332" max="3583" width="12.5703125" style="39"/>
    <col min="3584" max="3584" width="2.85546875" style="39" customWidth="1"/>
    <col min="3585" max="3585" width="62.85546875" style="39" customWidth="1"/>
    <col min="3586" max="3586" width="17.140625" style="39" customWidth="1"/>
    <col min="3587" max="3587" width="37.140625" style="39" customWidth="1"/>
    <col min="3588" max="3839" width="12.5703125" style="39"/>
    <col min="3840" max="3840" width="2.85546875" style="39" customWidth="1"/>
    <col min="3841" max="3841" width="62.85546875" style="39" customWidth="1"/>
    <col min="3842" max="3842" width="17.140625" style="39" customWidth="1"/>
    <col min="3843" max="3843" width="37.140625" style="39" customWidth="1"/>
    <col min="3844" max="4095" width="12.5703125" style="39"/>
    <col min="4096" max="4096" width="2.85546875" style="39" customWidth="1"/>
    <col min="4097" max="4097" width="62.85546875" style="39" customWidth="1"/>
    <col min="4098" max="4098" width="17.140625" style="39" customWidth="1"/>
    <col min="4099" max="4099" width="37.140625" style="39" customWidth="1"/>
    <col min="4100" max="4351" width="12.5703125" style="39"/>
    <col min="4352" max="4352" width="2.85546875" style="39" customWidth="1"/>
    <col min="4353" max="4353" width="62.85546875" style="39" customWidth="1"/>
    <col min="4354" max="4354" width="17.140625" style="39" customWidth="1"/>
    <col min="4355" max="4355" width="37.140625" style="39" customWidth="1"/>
    <col min="4356" max="4607" width="12.5703125" style="39"/>
    <col min="4608" max="4608" width="2.85546875" style="39" customWidth="1"/>
    <col min="4609" max="4609" width="62.85546875" style="39" customWidth="1"/>
    <col min="4610" max="4610" width="17.140625" style="39" customWidth="1"/>
    <col min="4611" max="4611" width="37.140625" style="39" customWidth="1"/>
    <col min="4612" max="4863" width="12.5703125" style="39"/>
    <col min="4864" max="4864" width="2.85546875" style="39" customWidth="1"/>
    <col min="4865" max="4865" width="62.85546875" style="39" customWidth="1"/>
    <col min="4866" max="4866" width="17.140625" style="39" customWidth="1"/>
    <col min="4867" max="4867" width="37.140625" style="39" customWidth="1"/>
    <col min="4868" max="5119" width="12.5703125" style="39"/>
    <col min="5120" max="5120" width="2.85546875" style="39" customWidth="1"/>
    <col min="5121" max="5121" width="62.85546875" style="39" customWidth="1"/>
    <col min="5122" max="5122" width="17.140625" style="39" customWidth="1"/>
    <col min="5123" max="5123" width="37.140625" style="39" customWidth="1"/>
    <col min="5124" max="5375" width="12.5703125" style="39"/>
    <col min="5376" max="5376" width="2.85546875" style="39" customWidth="1"/>
    <col min="5377" max="5377" width="62.85546875" style="39" customWidth="1"/>
    <col min="5378" max="5378" width="17.140625" style="39" customWidth="1"/>
    <col min="5379" max="5379" width="37.140625" style="39" customWidth="1"/>
    <col min="5380" max="5631" width="12.5703125" style="39"/>
    <col min="5632" max="5632" width="2.85546875" style="39" customWidth="1"/>
    <col min="5633" max="5633" width="62.85546875" style="39" customWidth="1"/>
    <col min="5634" max="5634" width="17.140625" style="39" customWidth="1"/>
    <col min="5635" max="5635" width="37.140625" style="39" customWidth="1"/>
    <col min="5636" max="5887" width="12.5703125" style="39"/>
    <col min="5888" max="5888" width="2.85546875" style="39" customWidth="1"/>
    <col min="5889" max="5889" width="62.85546875" style="39" customWidth="1"/>
    <col min="5890" max="5890" width="17.140625" style="39" customWidth="1"/>
    <col min="5891" max="5891" width="37.140625" style="39" customWidth="1"/>
    <col min="5892" max="6143" width="12.5703125" style="39"/>
    <col min="6144" max="6144" width="2.85546875" style="39" customWidth="1"/>
    <col min="6145" max="6145" width="62.85546875" style="39" customWidth="1"/>
    <col min="6146" max="6146" width="17.140625" style="39" customWidth="1"/>
    <col min="6147" max="6147" width="37.140625" style="39" customWidth="1"/>
    <col min="6148" max="6399" width="12.5703125" style="39"/>
    <col min="6400" max="6400" width="2.85546875" style="39" customWidth="1"/>
    <col min="6401" max="6401" width="62.85546875" style="39" customWidth="1"/>
    <col min="6402" max="6402" width="17.140625" style="39" customWidth="1"/>
    <col min="6403" max="6403" width="37.140625" style="39" customWidth="1"/>
    <col min="6404" max="6655" width="12.5703125" style="39"/>
    <col min="6656" max="6656" width="2.85546875" style="39" customWidth="1"/>
    <col min="6657" max="6657" width="62.85546875" style="39" customWidth="1"/>
    <col min="6658" max="6658" width="17.140625" style="39" customWidth="1"/>
    <col min="6659" max="6659" width="37.140625" style="39" customWidth="1"/>
    <col min="6660" max="6911" width="12.5703125" style="39"/>
    <col min="6912" max="6912" width="2.85546875" style="39" customWidth="1"/>
    <col min="6913" max="6913" width="62.85546875" style="39" customWidth="1"/>
    <col min="6914" max="6914" width="17.140625" style="39" customWidth="1"/>
    <col min="6915" max="6915" width="37.140625" style="39" customWidth="1"/>
    <col min="6916" max="7167" width="12.5703125" style="39"/>
    <col min="7168" max="7168" width="2.85546875" style="39" customWidth="1"/>
    <col min="7169" max="7169" width="62.85546875" style="39" customWidth="1"/>
    <col min="7170" max="7170" width="17.140625" style="39" customWidth="1"/>
    <col min="7171" max="7171" width="37.140625" style="39" customWidth="1"/>
    <col min="7172" max="7423" width="12.5703125" style="39"/>
    <col min="7424" max="7424" width="2.85546875" style="39" customWidth="1"/>
    <col min="7425" max="7425" width="62.85546875" style="39" customWidth="1"/>
    <col min="7426" max="7426" width="17.140625" style="39" customWidth="1"/>
    <col min="7427" max="7427" width="37.140625" style="39" customWidth="1"/>
    <col min="7428" max="7679" width="12.5703125" style="39"/>
    <col min="7680" max="7680" width="2.85546875" style="39" customWidth="1"/>
    <col min="7681" max="7681" width="62.85546875" style="39" customWidth="1"/>
    <col min="7682" max="7682" width="17.140625" style="39" customWidth="1"/>
    <col min="7683" max="7683" width="37.140625" style="39" customWidth="1"/>
    <col min="7684" max="7935" width="12.5703125" style="39"/>
    <col min="7936" max="7936" width="2.85546875" style="39" customWidth="1"/>
    <col min="7937" max="7937" width="62.85546875" style="39" customWidth="1"/>
    <col min="7938" max="7938" width="17.140625" style="39" customWidth="1"/>
    <col min="7939" max="7939" width="37.140625" style="39" customWidth="1"/>
    <col min="7940" max="8191" width="12.5703125" style="39"/>
    <col min="8192" max="8192" width="2.85546875" style="39" customWidth="1"/>
    <col min="8193" max="8193" width="62.85546875" style="39" customWidth="1"/>
    <col min="8194" max="8194" width="17.140625" style="39" customWidth="1"/>
    <col min="8195" max="8195" width="37.140625" style="39" customWidth="1"/>
    <col min="8196" max="8447" width="12.5703125" style="39"/>
    <col min="8448" max="8448" width="2.85546875" style="39" customWidth="1"/>
    <col min="8449" max="8449" width="62.85546875" style="39" customWidth="1"/>
    <col min="8450" max="8450" width="17.140625" style="39" customWidth="1"/>
    <col min="8451" max="8451" width="37.140625" style="39" customWidth="1"/>
    <col min="8452" max="8703" width="12.5703125" style="39"/>
    <col min="8704" max="8704" width="2.85546875" style="39" customWidth="1"/>
    <col min="8705" max="8705" width="62.85546875" style="39" customWidth="1"/>
    <col min="8706" max="8706" width="17.140625" style="39" customWidth="1"/>
    <col min="8707" max="8707" width="37.140625" style="39" customWidth="1"/>
    <col min="8708" max="8959" width="12.5703125" style="39"/>
    <col min="8960" max="8960" width="2.85546875" style="39" customWidth="1"/>
    <col min="8961" max="8961" width="62.85546875" style="39" customWidth="1"/>
    <col min="8962" max="8962" width="17.140625" style="39" customWidth="1"/>
    <col min="8963" max="8963" width="37.140625" style="39" customWidth="1"/>
    <col min="8964" max="9215" width="12.5703125" style="39"/>
    <col min="9216" max="9216" width="2.85546875" style="39" customWidth="1"/>
    <col min="9217" max="9217" width="62.85546875" style="39" customWidth="1"/>
    <col min="9218" max="9218" width="17.140625" style="39" customWidth="1"/>
    <col min="9219" max="9219" width="37.140625" style="39" customWidth="1"/>
    <col min="9220" max="9471" width="12.5703125" style="39"/>
    <col min="9472" max="9472" width="2.85546875" style="39" customWidth="1"/>
    <col min="9473" max="9473" width="62.85546875" style="39" customWidth="1"/>
    <col min="9474" max="9474" width="17.140625" style="39" customWidth="1"/>
    <col min="9475" max="9475" width="37.140625" style="39" customWidth="1"/>
    <col min="9476" max="9727" width="12.5703125" style="39"/>
    <col min="9728" max="9728" width="2.85546875" style="39" customWidth="1"/>
    <col min="9729" max="9729" width="62.85546875" style="39" customWidth="1"/>
    <col min="9730" max="9730" width="17.140625" style="39" customWidth="1"/>
    <col min="9731" max="9731" width="37.140625" style="39" customWidth="1"/>
    <col min="9732" max="9983" width="12.5703125" style="39"/>
    <col min="9984" max="9984" width="2.85546875" style="39" customWidth="1"/>
    <col min="9985" max="9985" width="62.85546875" style="39" customWidth="1"/>
    <col min="9986" max="9986" width="17.140625" style="39" customWidth="1"/>
    <col min="9987" max="9987" width="37.140625" style="39" customWidth="1"/>
    <col min="9988" max="10239" width="12.5703125" style="39"/>
    <col min="10240" max="10240" width="2.85546875" style="39" customWidth="1"/>
    <col min="10241" max="10241" width="62.85546875" style="39" customWidth="1"/>
    <col min="10242" max="10242" width="17.140625" style="39" customWidth="1"/>
    <col min="10243" max="10243" width="37.140625" style="39" customWidth="1"/>
    <col min="10244" max="10495" width="12.5703125" style="39"/>
    <col min="10496" max="10496" width="2.85546875" style="39" customWidth="1"/>
    <col min="10497" max="10497" width="62.85546875" style="39" customWidth="1"/>
    <col min="10498" max="10498" width="17.140625" style="39" customWidth="1"/>
    <col min="10499" max="10499" width="37.140625" style="39" customWidth="1"/>
    <col min="10500" max="10751" width="12.5703125" style="39"/>
    <col min="10752" max="10752" width="2.85546875" style="39" customWidth="1"/>
    <col min="10753" max="10753" width="62.85546875" style="39" customWidth="1"/>
    <col min="10754" max="10754" width="17.140625" style="39" customWidth="1"/>
    <col min="10755" max="10755" width="37.140625" style="39" customWidth="1"/>
    <col min="10756" max="11007" width="12.5703125" style="39"/>
    <col min="11008" max="11008" width="2.85546875" style="39" customWidth="1"/>
    <col min="11009" max="11009" width="62.85546875" style="39" customWidth="1"/>
    <col min="11010" max="11010" width="17.140625" style="39" customWidth="1"/>
    <col min="11011" max="11011" width="37.140625" style="39" customWidth="1"/>
    <col min="11012" max="11263" width="12.5703125" style="39"/>
    <col min="11264" max="11264" width="2.85546875" style="39" customWidth="1"/>
    <col min="11265" max="11265" width="62.85546875" style="39" customWidth="1"/>
    <col min="11266" max="11266" width="17.140625" style="39" customWidth="1"/>
    <col min="11267" max="11267" width="37.140625" style="39" customWidth="1"/>
    <col min="11268" max="11519" width="12.5703125" style="39"/>
    <col min="11520" max="11520" width="2.85546875" style="39" customWidth="1"/>
    <col min="11521" max="11521" width="62.85546875" style="39" customWidth="1"/>
    <col min="11522" max="11522" width="17.140625" style="39" customWidth="1"/>
    <col min="11523" max="11523" width="37.140625" style="39" customWidth="1"/>
    <col min="11524" max="11775" width="12.5703125" style="39"/>
    <col min="11776" max="11776" width="2.85546875" style="39" customWidth="1"/>
    <col min="11777" max="11777" width="62.85546875" style="39" customWidth="1"/>
    <col min="11778" max="11778" width="17.140625" style="39" customWidth="1"/>
    <col min="11779" max="11779" width="37.140625" style="39" customWidth="1"/>
    <col min="11780" max="12031" width="12.5703125" style="39"/>
    <col min="12032" max="12032" width="2.85546875" style="39" customWidth="1"/>
    <col min="12033" max="12033" width="62.85546875" style="39" customWidth="1"/>
    <col min="12034" max="12034" width="17.140625" style="39" customWidth="1"/>
    <col min="12035" max="12035" width="37.140625" style="39" customWidth="1"/>
    <col min="12036" max="12287" width="12.5703125" style="39"/>
    <col min="12288" max="12288" width="2.85546875" style="39" customWidth="1"/>
    <col min="12289" max="12289" width="62.85546875" style="39" customWidth="1"/>
    <col min="12290" max="12290" width="17.140625" style="39" customWidth="1"/>
    <col min="12291" max="12291" width="37.140625" style="39" customWidth="1"/>
    <col min="12292" max="12543" width="12.5703125" style="39"/>
    <col min="12544" max="12544" width="2.85546875" style="39" customWidth="1"/>
    <col min="12545" max="12545" width="62.85546875" style="39" customWidth="1"/>
    <col min="12546" max="12546" width="17.140625" style="39" customWidth="1"/>
    <col min="12547" max="12547" width="37.140625" style="39" customWidth="1"/>
    <col min="12548" max="12799" width="12.5703125" style="39"/>
    <col min="12800" max="12800" width="2.85546875" style="39" customWidth="1"/>
    <col min="12801" max="12801" width="62.85546875" style="39" customWidth="1"/>
    <col min="12802" max="12802" width="17.140625" style="39" customWidth="1"/>
    <col min="12803" max="12803" width="37.140625" style="39" customWidth="1"/>
    <col min="12804" max="13055" width="12.5703125" style="39"/>
    <col min="13056" max="13056" width="2.85546875" style="39" customWidth="1"/>
    <col min="13057" max="13057" width="62.85546875" style="39" customWidth="1"/>
    <col min="13058" max="13058" width="17.140625" style="39" customWidth="1"/>
    <col min="13059" max="13059" width="37.140625" style="39" customWidth="1"/>
    <col min="13060" max="13311" width="12.5703125" style="39"/>
    <col min="13312" max="13312" width="2.85546875" style="39" customWidth="1"/>
    <col min="13313" max="13313" width="62.85546875" style="39" customWidth="1"/>
    <col min="13314" max="13314" width="17.140625" style="39" customWidth="1"/>
    <col min="13315" max="13315" width="37.140625" style="39" customWidth="1"/>
    <col min="13316" max="13567" width="12.5703125" style="39"/>
    <col min="13568" max="13568" width="2.85546875" style="39" customWidth="1"/>
    <col min="13569" max="13569" width="62.85546875" style="39" customWidth="1"/>
    <col min="13570" max="13570" width="17.140625" style="39" customWidth="1"/>
    <col min="13571" max="13571" width="37.140625" style="39" customWidth="1"/>
    <col min="13572" max="13823" width="12.5703125" style="39"/>
    <col min="13824" max="13824" width="2.85546875" style="39" customWidth="1"/>
    <col min="13825" max="13825" width="62.85546875" style="39" customWidth="1"/>
    <col min="13826" max="13826" width="17.140625" style="39" customWidth="1"/>
    <col min="13827" max="13827" width="37.140625" style="39" customWidth="1"/>
    <col min="13828" max="14079" width="12.5703125" style="39"/>
    <col min="14080" max="14080" width="2.85546875" style="39" customWidth="1"/>
    <col min="14081" max="14081" width="62.85546875" style="39" customWidth="1"/>
    <col min="14082" max="14082" width="17.140625" style="39" customWidth="1"/>
    <col min="14083" max="14083" width="37.140625" style="39" customWidth="1"/>
    <col min="14084" max="14335" width="12.5703125" style="39"/>
    <col min="14336" max="14336" width="2.85546875" style="39" customWidth="1"/>
    <col min="14337" max="14337" width="62.85546875" style="39" customWidth="1"/>
    <col min="14338" max="14338" width="17.140625" style="39" customWidth="1"/>
    <col min="14339" max="14339" width="37.140625" style="39" customWidth="1"/>
    <col min="14340" max="14591" width="12.5703125" style="39"/>
    <col min="14592" max="14592" width="2.85546875" style="39" customWidth="1"/>
    <col min="14593" max="14593" width="62.85546875" style="39" customWidth="1"/>
    <col min="14594" max="14594" width="17.140625" style="39" customWidth="1"/>
    <col min="14595" max="14595" width="37.140625" style="39" customWidth="1"/>
    <col min="14596" max="14847" width="12.5703125" style="39"/>
    <col min="14848" max="14848" width="2.85546875" style="39" customWidth="1"/>
    <col min="14849" max="14849" width="62.85546875" style="39" customWidth="1"/>
    <col min="14850" max="14850" width="17.140625" style="39" customWidth="1"/>
    <col min="14851" max="14851" width="37.140625" style="39" customWidth="1"/>
    <col min="14852" max="15103" width="12.5703125" style="39"/>
    <col min="15104" max="15104" width="2.85546875" style="39" customWidth="1"/>
    <col min="15105" max="15105" width="62.85546875" style="39" customWidth="1"/>
    <col min="15106" max="15106" width="17.140625" style="39" customWidth="1"/>
    <col min="15107" max="15107" width="37.140625" style="39" customWidth="1"/>
    <col min="15108" max="15359" width="12.5703125" style="39"/>
    <col min="15360" max="15360" width="2.85546875" style="39" customWidth="1"/>
    <col min="15361" max="15361" width="62.85546875" style="39" customWidth="1"/>
    <col min="15362" max="15362" width="17.140625" style="39" customWidth="1"/>
    <col min="15363" max="15363" width="37.140625" style="39" customWidth="1"/>
    <col min="15364" max="15615" width="12.5703125" style="39"/>
    <col min="15616" max="15616" width="2.85546875" style="39" customWidth="1"/>
    <col min="15617" max="15617" width="62.85546875" style="39" customWidth="1"/>
    <col min="15618" max="15618" width="17.140625" style="39" customWidth="1"/>
    <col min="15619" max="15619" width="37.140625" style="39" customWidth="1"/>
    <col min="15620" max="15871" width="12.5703125" style="39"/>
    <col min="15872" max="15872" width="2.85546875" style="39" customWidth="1"/>
    <col min="15873" max="15873" width="62.85546875" style="39" customWidth="1"/>
    <col min="15874" max="15874" width="17.140625" style="39" customWidth="1"/>
    <col min="15875" max="15875" width="37.140625" style="39" customWidth="1"/>
    <col min="15876" max="16127" width="12.5703125" style="39"/>
    <col min="16128" max="16128" width="2.85546875" style="39" customWidth="1"/>
    <col min="16129" max="16129" width="62.85546875" style="39" customWidth="1"/>
    <col min="16130" max="16130" width="17.140625" style="39" customWidth="1"/>
    <col min="16131" max="16131" width="37.140625" style="39" customWidth="1"/>
    <col min="16132" max="16384" width="12.5703125" style="39"/>
  </cols>
  <sheetData>
    <row r="1" spans="1:29" ht="22.5" customHeight="1" x14ac:dyDescent="0.15">
      <c r="A1" s="326" t="s">
        <v>235</v>
      </c>
      <c r="B1" s="326"/>
      <c r="C1" s="326"/>
      <c r="D1" s="77"/>
      <c r="E1" s="77"/>
      <c r="F1" s="77"/>
      <c r="G1" s="77"/>
    </row>
    <row r="2" spans="1:29" ht="87" customHeight="1" x14ac:dyDescent="0.15">
      <c r="A2" s="327" t="s">
        <v>314</v>
      </c>
      <c r="B2" s="327"/>
      <c r="C2" s="327"/>
      <c r="D2" s="77"/>
      <c r="E2" s="77"/>
      <c r="F2" s="77"/>
      <c r="G2" s="77"/>
    </row>
    <row r="3" spans="1:29" ht="31.5" customHeight="1" x14ac:dyDescent="0.15">
      <c r="A3" s="328" t="s">
        <v>302</v>
      </c>
      <c r="B3" s="329"/>
      <c r="C3" s="330"/>
      <c r="D3" s="77"/>
      <c r="E3" s="77"/>
      <c r="F3" s="77"/>
      <c r="G3" s="77"/>
    </row>
    <row r="4" spans="1:29" ht="336.75" customHeight="1" x14ac:dyDescent="0.15">
      <c r="A4" s="331" t="s">
        <v>344</v>
      </c>
      <c r="B4" s="331"/>
      <c r="C4" s="331"/>
      <c r="D4" s="77"/>
      <c r="E4" s="77"/>
      <c r="F4" s="77"/>
      <c r="G4" s="77"/>
    </row>
    <row r="5" spans="1:29" ht="146.25" customHeight="1" x14ac:dyDescent="0.15">
      <c r="A5" s="331" t="s">
        <v>315</v>
      </c>
      <c r="B5" s="331"/>
      <c r="C5" s="331"/>
      <c r="D5" s="77"/>
      <c r="E5" s="77"/>
      <c r="F5" s="77"/>
      <c r="G5" s="77"/>
    </row>
    <row r="6" spans="1:29" s="43" customFormat="1" ht="144.75" customHeight="1" x14ac:dyDescent="0.25">
      <c r="A6" s="331" t="s">
        <v>345</v>
      </c>
      <c r="B6" s="331"/>
      <c r="C6" s="331"/>
      <c r="D6" s="77"/>
      <c r="E6" s="77"/>
      <c r="F6" s="1"/>
      <c r="G6" s="79"/>
      <c r="H6" s="78"/>
      <c r="I6" s="78"/>
      <c r="J6" s="78"/>
      <c r="K6" s="78"/>
      <c r="L6" s="78"/>
      <c r="M6" s="78"/>
      <c r="N6" s="78"/>
      <c r="O6" s="78"/>
      <c r="P6" s="78"/>
      <c r="Q6" s="78"/>
      <c r="R6" s="78"/>
      <c r="S6" s="78"/>
      <c r="T6" s="78"/>
      <c r="U6" s="78"/>
      <c r="V6" s="78"/>
      <c r="W6" s="78"/>
      <c r="X6" s="78"/>
      <c r="Y6" s="78"/>
      <c r="Z6" s="78"/>
      <c r="AA6" s="78"/>
      <c r="AB6" s="78"/>
      <c r="AC6" s="78"/>
    </row>
    <row r="7" spans="1:29" s="43" customFormat="1" ht="53.25" customHeight="1" x14ac:dyDescent="0.25">
      <c r="A7" s="328" t="s">
        <v>346</v>
      </c>
      <c r="B7" s="329"/>
      <c r="C7" s="330"/>
      <c r="D7" s="77"/>
      <c r="E7" s="77"/>
      <c r="F7" s="1"/>
      <c r="G7" s="79"/>
      <c r="H7" s="78"/>
      <c r="I7" s="78"/>
      <c r="J7" s="78"/>
      <c r="K7" s="78"/>
      <c r="L7" s="78"/>
      <c r="M7" s="78"/>
      <c r="N7" s="78"/>
      <c r="O7" s="78"/>
      <c r="P7" s="78"/>
      <c r="Q7" s="78"/>
      <c r="R7" s="78"/>
      <c r="S7" s="78"/>
      <c r="T7" s="78"/>
      <c r="U7" s="78"/>
      <c r="V7" s="78"/>
      <c r="W7" s="78"/>
      <c r="X7" s="78"/>
      <c r="Y7" s="78"/>
      <c r="Z7" s="78"/>
      <c r="AA7" s="78"/>
      <c r="AB7" s="78"/>
      <c r="AC7" s="78"/>
    </row>
    <row r="8" spans="1:29" ht="61.5" customHeight="1" x14ac:dyDescent="0.25">
      <c r="A8" s="331" t="s">
        <v>337</v>
      </c>
      <c r="B8" s="331"/>
      <c r="C8" s="331"/>
      <c r="D8" s="77"/>
      <c r="E8" s="77"/>
      <c r="F8" s="1"/>
      <c r="G8" s="79"/>
    </row>
    <row r="9" spans="1:29" ht="70.5" customHeight="1" x14ac:dyDescent="0.25">
      <c r="A9" s="331" t="s">
        <v>338</v>
      </c>
      <c r="B9" s="331"/>
      <c r="C9" s="331"/>
      <c r="D9" s="77"/>
      <c r="E9" s="77"/>
      <c r="F9" s="1"/>
      <c r="G9" s="79"/>
    </row>
    <row r="10" spans="1:29" ht="45" customHeight="1" x14ac:dyDescent="0.25">
      <c r="A10" s="332" t="s">
        <v>339</v>
      </c>
      <c r="B10" s="332"/>
      <c r="C10" s="332"/>
      <c r="D10" s="77"/>
      <c r="E10" s="77"/>
      <c r="F10" s="1"/>
      <c r="G10" s="79"/>
    </row>
    <row r="11" spans="1:29" ht="277.5" customHeight="1" x14ac:dyDescent="0.25">
      <c r="A11" s="331" t="s">
        <v>347</v>
      </c>
      <c r="B11" s="331"/>
      <c r="C11" s="331"/>
      <c r="D11" s="77"/>
      <c r="E11" s="77"/>
      <c r="F11" s="1"/>
      <c r="G11" s="79"/>
    </row>
    <row r="12" spans="1:29" ht="25.5" customHeight="1" x14ac:dyDescent="0.25">
      <c r="A12" s="331" t="s">
        <v>340</v>
      </c>
      <c r="B12" s="331"/>
      <c r="C12" s="331"/>
      <c r="D12" s="77"/>
      <c r="E12" s="77"/>
      <c r="F12" s="1"/>
      <c r="G12" s="80"/>
    </row>
    <row r="13" spans="1:29" ht="44.25" customHeight="1" x14ac:dyDescent="0.15">
      <c r="A13" s="325" t="s">
        <v>341</v>
      </c>
      <c r="B13" s="325"/>
      <c r="C13" s="325"/>
      <c r="D13" s="77"/>
      <c r="E13" s="77"/>
      <c r="F13" s="77"/>
      <c r="G13" s="77"/>
    </row>
    <row r="14" spans="1:29" ht="43.5" customHeight="1" x14ac:dyDescent="0.15">
      <c r="A14" s="325" t="s">
        <v>342</v>
      </c>
      <c r="B14" s="325"/>
      <c r="C14" s="325"/>
      <c r="D14" s="77"/>
      <c r="E14" s="77"/>
      <c r="F14" s="77"/>
      <c r="G14" s="77"/>
    </row>
    <row r="15" spans="1:29" ht="14.25" customHeight="1" x14ac:dyDescent="0.15">
      <c r="A15" s="40"/>
      <c r="B15" s="41"/>
      <c r="C15" s="40"/>
      <c r="D15" s="77"/>
      <c r="E15" s="77"/>
      <c r="F15" s="77"/>
      <c r="G15" s="77"/>
    </row>
    <row r="16" spans="1:29" ht="14.25" customHeight="1" x14ac:dyDescent="0.15">
      <c r="A16" s="40"/>
      <c r="B16" s="41"/>
      <c r="C16" s="40"/>
      <c r="D16" s="77"/>
      <c r="E16" s="77"/>
      <c r="F16" s="77"/>
      <c r="G16" s="77"/>
    </row>
    <row r="17" spans="1:7" ht="14.25" customHeight="1" x14ac:dyDescent="0.15">
      <c r="A17" s="40"/>
      <c r="B17" s="41"/>
      <c r="C17" s="40"/>
      <c r="D17" s="77"/>
      <c r="E17" s="77"/>
      <c r="F17" s="77"/>
      <c r="G17" s="77"/>
    </row>
    <row r="18" spans="1:7" ht="15" customHeight="1" x14ac:dyDescent="0.15">
      <c r="A18" s="40"/>
      <c r="B18" s="41"/>
      <c r="C18" s="40"/>
      <c r="D18" s="77"/>
      <c r="E18" s="77"/>
      <c r="F18" s="77"/>
      <c r="G18" s="77"/>
    </row>
    <row r="19" spans="1:7" ht="15" customHeight="1" x14ac:dyDescent="0.15">
      <c r="A19" s="40"/>
      <c r="B19" s="41"/>
      <c r="C19" s="40"/>
      <c r="D19" s="77"/>
      <c r="E19" s="77"/>
      <c r="F19" s="77"/>
      <c r="G19" s="77"/>
    </row>
    <row r="20" spans="1:7" ht="14.25" customHeight="1" x14ac:dyDescent="0.15">
      <c r="A20" s="42"/>
      <c r="B20" s="42"/>
      <c r="C20" s="42"/>
      <c r="D20" s="77"/>
      <c r="E20" s="77"/>
      <c r="F20" s="77"/>
      <c r="G20" s="77"/>
    </row>
    <row r="21" spans="1:7" ht="14.25" customHeight="1" x14ac:dyDescent="0.15">
      <c r="A21" s="42"/>
      <c r="B21" s="42"/>
      <c r="C21" s="42"/>
      <c r="D21" s="77"/>
      <c r="E21" s="77"/>
      <c r="F21" s="77"/>
      <c r="G21" s="77"/>
    </row>
    <row r="22" spans="1:7" ht="14.25" customHeight="1" x14ac:dyDescent="0.15">
      <c r="A22" s="42"/>
      <c r="B22" s="42"/>
      <c r="C22" s="42"/>
      <c r="D22" s="77"/>
      <c r="E22" s="77"/>
      <c r="F22" s="77"/>
      <c r="G22" s="77"/>
    </row>
    <row r="23" spans="1:7" ht="14.25" customHeight="1" x14ac:dyDescent="0.15">
      <c r="A23" s="42"/>
      <c r="B23" s="42"/>
      <c r="C23" s="42"/>
      <c r="D23" s="77"/>
      <c r="E23" s="77"/>
      <c r="F23" s="77"/>
      <c r="G23" s="77"/>
    </row>
    <row r="24" spans="1:7" ht="14.25" customHeight="1" x14ac:dyDescent="0.15">
      <c r="A24" s="42"/>
      <c r="B24" s="42"/>
      <c r="C24" s="42"/>
      <c r="D24" s="77"/>
      <c r="E24" s="77"/>
      <c r="F24" s="77"/>
      <c r="G24" s="77"/>
    </row>
    <row r="25" spans="1:7" ht="14.25" customHeight="1" x14ac:dyDescent="0.15">
      <c r="A25" s="42"/>
      <c r="B25" s="42"/>
      <c r="C25" s="42"/>
      <c r="D25" s="77"/>
      <c r="E25" s="77"/>
      <c r="F25" s="77"/>
      <c r="G25" s="77"/>
    </row>
    <row r="26" spans="1:7" ht="14.25" customHeight="1" x14ac:dyDescent="0.15">
      <c r="A26" s="42"/>
      <c r="B26" s="42"/>
      <c r="C26" s="42"/>
      <c r="D26" s="77"/>
      <c r="E26" s="77"/>
      <c r="F26" s="77"/>
      <c r="G26" s="77"/>
    </row>
    <row r="27" spans="1:7" ht="14.25" customHeight="1" x14ac:dyDescent="0.15">
      <c r="A27" s="42"/>
      <c r="B27" s="42"/>
      <c r="C27" s="42"/>
      <c r="D27" s="77"/>
      <c r="E27" s="77"/>
      <c r="F27" s="77"/>
      <c r="G27" s="77"/>
    </row>
    <row r="28" spans="1:7" ht="14.25" customHeight="1" x14ac:dyDescent="0.15">
      <c r="A28" s="42"/>
      <c r="B28" s="42"/>
      <c r="C28" s="42"/>
      <c r="D28" s="77"/>
      <c r="E28" s="77"/>
      <c r="F28" s="77"/>
      <c r="G28" s="77"/>
    </row>
    <row r="29" spans="1:7" ht="14.25" customHeight="1" x14ac:dyDescent="0.15">
      <c r="A29" s="42"/>
      <c r="B29" s="42"/>
      <c r="C29" s="42"/>
      <c r="D29" s="77"/>
      <c r="E29" s="77"/>
      <c r="F29" s="77"/>
      <c r="G29" s="77"/>
    </row>
    <row r="30" spans="1:7" ht="14.25" customHeight="1" x14ac:dyDescent="0.15">
      <c r="A30" s="42"/>
      <c r="B30" s="42"/>
      <c r="C30" s="42"/>
      <c r="D30" s="77"/>
      <c r="E30" s="77"/>
      <c r="F30" s="77"/>
      <c r="G30" s="77"/>
    </row>
    <row r="31" spans="1:7" ht="14.25" customHeight="1" x14ac:dyDescent="0.15">
      <c r="A31" s="42"/>
      <c r="B31" s="42"/>
      <c r="C31" s="42"/>
      <c r="D31" s="77"/>
      <c r="E31" s="77"/>
      <c r="F31" s="77"/>
      <c r="G31" s="77"/>
    </row>
    <row r="32" spans="1:7" ht="14.25" customHeight="1" x14ac:dyDescent="0.15">
      <c r="A32" s="42"/>
      <c r="B32" s="42"/>
      <c r="C32" s="42"/>
      <c r="D32" s="77"/>
      <c r="E32" s="77"/>
      <c r="F32" s="77"/>
      <c r="G32" s="77"/>
    </row>
    <row r="33" spans="1:7" ht="14.25" customHeight="1" x14ac:dyDescent="0.15">
      <c r="A33" s="42"/>
      <c r="B33" s="42"/>
      <c r="C33" s="42"/>
      <c r="D33" s="77"/>
      <c r="E33" s="77"/>
      <c r="F33" s="77"/>
      <c r="G33" s="77"/>
    </row>
    <row r="34" spans="1:7" ht="14.25" customHeight="1" x14ac:dyDescent="0.15">
      <c r="A34" s="42"/>
      <c r="B34" s="42"/>
      <c r="C34" s="42"/>
      <c r="D34" s="77"/>
      <c r="E34" s="77"/>
      <c r="F34" s="77"/>
      <c r="G34" s="77"/>
    </row>
    <row r="35" spans="1:7" ht="14.25" customHeight="1" x14ac:dyDescent="0.15">
      <c r="A35" s="42"/>
      <c r="B35" s="42"/>
      <c r="C35" s="42"/>
      <c r="D35" s="77"/>
      <c r="E35" s="77"/>
      <c r="F35" s="77"/>
      <c r="G35" s="77"/>
    </row>
    <row r="36" spans="1:7" ht="14.25" customHeight="1" x14ac:dyDescent="0.15">
      <c r="A36" s="42"/>
      <c r="B36" s="42"/>
      <c r="C36" s="42"/>
      <c r="D36" s="77"/>
      <c r="E36" s="77"/>
      <c r="F36" s="77"/>
      <c r="G36" s="77"/>
    </row>
    <row r="37" spans="1:7" ht="14.25" customHeight="1" x14ac:dyDescent="0.15">
      <c r="A37" s="42"/>
      <c r="B37" s="42"/>
      <c r="C37" s="42"/>
      <c r="D37" s="77"/>
      <c r="E37" s="77"/>
      <c r="F37" s="77"/>
      <c r="G37" s="77"/>
    </row>
    <row r="38" spans="1:7" ht="14.25" customHeight="1" x14ac:dyDescent="0.15">
      <c r="A38" s="42"/>
      <c r="B38" s="42"/>
      <c r="C38" s="42"/>
      <c r="D38" s="77"/>
      <c r="E38" s="77"/>
      <c r="F38" s="77"/>
      <c r="G38" s="77"/>
    </row>
    <row r="39" spans="1:7" ht="14.25" customHeight="1" x14ac:dyDescent="0.15">
      <c r="A39" s="42"/>
      <c r="B39" s="42"/>
      <c r="C39" s="42"/>
      <c r="D39" s="77"/>
      <c r="E39" s="77"/>
      <c r="F39" s="77"/>
      <c r="G39" s="77"/>
    </row>
    <row r="40" spans="1:7" ht="14.25" customHeight="1" x14ac:dyDescent="0.15">
      <c r="A40" s="42"/>
      <c r="B40" s="42"/>
      <c r="C40" s="42"/>
      <c r="D40" s="77"/>
      <c r="E40" s="77"/>
      <c r="F40" s="77"/>
      <c r="G40" s="77"/>
    </row>
    <row r="41" spans="1:7" ht="14.25" customHeight="1" x14ac:dyDescent="0.15">
      <c r="A41" s="42"/>
      <c r="B41" s="42"/>
      <c r="C41" s="42"/>
      <c r="D41" s="77"/>
      <c r="E41" s="77"/>
      <c r="F41" s="77"/>
      <c r="G41" s="77"/>
    </row>
    <row r="42" spans="1:7" ht="14.25" customHeight="1" x14ac:dyDescent="0.15">
      <c r="A42" s="42"/>
      <c r="B42" s="42"/>
      <c r="C42" s="42"/>
      <c r="D42" s="77"/>
      <c r="E42" s="77"/>
      <c r="F42" s="77"/>
      <c r="G42" s="77"/>
    </row>
    <row r="43" spans="1:7" ht="14.25" customHeight="1" x14ac:dyDescent="0.15">
      <c r="A43" s="42"/>
      <c r="B43" s="42"/>
      <c r="C43" s="42"/>
      <c r="D43" s="77"/>
      <c r="E43" s="77"/>
      <c r="F43" s="77"/>
      <c r="G43" s="77"/>
    </row>
    <row r="44" spans="1:7" ht="14.25" customHeight="1" x14ac:dyDescent="0.15">
      <c r="A44" s="42"/>
      <c r="B44" s="42"/>
      <c r="C44" s="42"/>
      <c r="D44" s="77"/>
      <c r="E44" s="77"/>
      <c r="F44" s="77"/>
      <c r="G44" s="77"/>
    </row>
    <row r="45" spans="1:7" ht="14.25" customHeight="1" x14ac:dyDescent="0.15">
      <c r="A45" s="42"/>
      <c r="B45" s="42"/>
      <c r="C45" s="42"/>
      <c r="D45" s="77"/>
      <c r="E45" s="77"/>
      <c r="F45" s="77"/>
      <c r="G45" s="77"/>
    </row>
    <row r="46" spans="1:7" ht="14.25" customHeight="1" x14ac:dyDescent="0.15">
      <c r="A46" s="42"/>
      <c r="B46" s="42"/>
      <c r="C46" s="42"/>
      <c r="D46" s="77"/>
      <c r="E46" s="77"/>
      <c r="F46" s="77"/>
      <c r="G46" s="77"/>
    </row>
    <row r="47" spans="1:7" ht="14.25" customHeight="1" x14ac:dyDescent="0.15">
      <c r="A47" s="42"/>
      <c r="B47" s="42"/>
      <c r="C47" s="42"/>
      <c r="D47" s="77"/>
      <c r="E47" s="77"/>
      <c r="F47" s="77"/>
      <c r="G47" s="77"/>
    </row>
    <row r="48" spans="1:7" ht="14.25" customHeight="1" x14ac:dyDescent="0.15">
      <c r="A48" s="42"/>
      <c r="B48" s="42"/>
      <c r="C48" s="42"/>
      <c r="D48" s="77"/>
      <c r="E48" s="77"/>
      <c r="F48" s="77"/>
      <c r="G48" s="77"/>
    </row>
    <row r="49" spans="1:7" ht="14.25" customHeight="1" x14ac:dyDescent="0.15">
      <c r="A49" s="42"/>
      <c r="B49" s="42"/>
      <c r="C49" s="42"/>
      <c r="D49" s="77"/>
      <c r="E49" s="77"/>
      <c r="F49" s="77"/>
      <c r="G49" s="77"/>
    </row>
    <row r="50" spans="1:7" ht="14.25" customHeight="1" x14ac:dyDescent="0.15">
      <c r="A50" s="42"/>
      <c r="B50" s="42"/>
      <c r="C50" s="42"/>
      <c r="D50" s="77"/>
      <c r="E50" s="77"/>
      <c r="F50" s="77"/>
      <c r="G50" s="77"/>
    </row>
    <row r="51" spans="1:7" ht="14.25" customHeight="1" x14ac:dyDescent="0.15">
      <c r="A51" s="42"/>
      <c r="B51" s="42"/>
      <c r="C51" s="42"/>
      <c r="D51" s="77"/>
      <c r="E51" s="77"/>
      <c r="F51" s="77"/>
      <c r="G51" s="77"/>
    </row>
    <row r="52" spans="1:7" ht="14.25" customHeight="1" x14ac:dyDescent="0.15">
      <c r="A52" s="42"/>
      <c r="B52" s="42"/>
      <c r="C52" s="42"/>
      <c r="D52" s="77"/>
      <c r="E52" s="77"/>
      <c r="F52" s="77"/>
      <c r="G52" s="77"/>
    </row>
    <row r="53" spans="1:7" ht="14.25" customHeight="1" x14ac:dyDescent="0.15">
      <c r="A53" s="42"/>
      <c r="B53" s="42"/>
      <c r="C53" s="42"/>
      <c r="D53" s="77"/>
      <c r="E53" s="77"/>
      <c r="F53" s="77"/>
      <c r="G53" s="77"/>
    </row>
    <row r="54" spans="1:7" ht="14.25" customHeight="1" x14ac:dyDescent="0.15">
      <c r="A54" s="42"/>
      <c r="B54" s="42"/>
      <c r="C54" s="42"/>
      <c r="D54" s="77"/>
      <c r="E54" s="77"/>
      <c r="F54" s="77"/>
      <c r="G54" s="77"/>
    </row>
    <row r="55" spans="1:7" ht="14.25" customHeight="1" x14ac:dyDescent="0.15">
      <c r="A55" s="42"/>
      <c r="B55" s="42"/>
      <c r="C55" s="42"/>
      <c r="D55" s="77"/>
      <c r="E55" s="77"/>
      <c r="F55" s="77"/>
      <c r="G55" s="77"/>
    </row>
    <row r="56" spans="1:7" ht="14.25" customHeight="1" x14ac:dyDescent="0.15">
      <c r="A56" s="42"/>
      <c r="B56" s="42"/>
      <c r="C56" s="42"/>
      <c r="D56" s="77"/>
      <c r="E56" s="77"/>
      <c r="F56" s="77"/>
      <c r="G56" s="77"/>
    </row>
    <row r="57" spans="1:7" ht="14.25" customHeight="1" x14ac:dyDescent="0.15">
      <c r="A57" s="42"/>
      <c r="B57" s="42"/>
      <c r="C57" s="42"/>
      <c r="D57" s="77"/>
      <c r="E57" s="77"/>
      <c r="F57" s="77"/>
      <c r="G57" s="77"/>
    </row>
    <row r="58" spans="1:7" ht="14.25" customHeight="1" x14ac:dyDescent="0.15">
      <c r="A58" s="42"/>
      <c r="B58" s="42"/>
      <c r="C58" s="42"/>
      <c r="D58" s="77"/>
      <c r="E58" s="77"/>
      <c r="F58" s="77"/>
      <c r="G58" s="77"/>
    </row>
    <row r="59" spans="1:7" ht="14.25" customHeight="1" x14ac:dyDescent="0.15">
      <c r="A59" s="42"/>
      <c r="B59" s="42"/>
      <c r="C59" s="42"/>
      <c r="D59" s="77"/>
      <c r="E59" s="77"/>
      <c r="F59" s="77"/>
      <c r="G59" s="77"/>
    </row>
    <row r="60" spans="1:7" ht="14.25" customHeight="1" x14ac:dyDescent="0.15">
      <c r="A60" s="42"/>
      <c r="B60" s="42"/>
      <c r="C60" s="42"/>
      <c r="D60" s="77"/>
      <c r="E60" s="77"/>
      <c r="F60" s="77"/>
      <c r="G60" s="77"/>
    </row>
    <row r="61" spans="1:7" ht="14.25" customHeight="1" x14ac:dyDescent="0.15">
      <c r="A61" s="42"/>
      <c r="B61" s="42"/>
      <c r="C61" s="42"/>
      <c r="D61" s="77"/>
      <c r="E61" s="77"/>
      <c r="F61" s="77"/>
      <c r="G61" s="77"/>
    </row>
    <row r="62" spans="1:7" ht="14.25" customHeight="1" x14ac:dyDescent="0.15">
      <c r="A62" s="42"/>
      <c r="B62" s="42"/>
      <c r="C62" s="42"/>
      <c r="D62" s="77"/>
      <c r="E62" s="77"/>
      <c r="F62" s="77"/>
      <c r="G62" s="77"/>
    </row>
    <row r="63" spans="1:7" ht="14.25" customHeight="1" x14ac:dyDescent="0.15">
      <c r="A63" s="42"/>
      <c r="B63" s="42"/>
      <c r="C63" s="42"/>
      <c r="D63" s="77"/>
      <c r="E63" s="77"/>
      <c r="F63" s="77"/>
      <c r="G63" s="77"/>
    </row>
    <row r="64" spans="1:7" ht="14.25" customHeight="1" x14ac:dyDescent="0.15">
      <c r="A64" s="42"/>
      <c r="B64" s="42"/>
      <c r="C64" s="42"/>
      <c r="D64" s="77"/>
      <c r="E64" s="77"/>
      <c r="F64" s="77"/>
      <c r="G64" s="77"/>
    </row>
    <row r="65" spans="1:7" ht="14.25" customHeight="1" x14ac:dyDescent="0.15">
      <c r="A65" s="42"/>
      <c r="B65" s="42"/>
      <c r="C65" s="42"/>
      <c r="D65" s="77"/>
      <c r="E65" s="77"/>
      <c r="F65" s="77"/>
      <c r="G65" s="77"/>
    </row>
    <row r="66" spans="1:7" ht="14.25" customHeight="1" x14ac:dyDescent="0.15">
      <c r="A66" s="42"/>
      <c r="B66" s="42"/>
      <c r="C66" s="42"/>
      <c r="D66" s="77"/>
      <c r="E66" s="77"/>
      <c r="F66" s="77"/>
      <c r="G66" s="77"/>
    </row>
    <row r="67" spans="1:7" ht="14.25" customHeight="1" x14ac:dyDescent="0.15">
      <c r="A67" s="42"/>
      <c r="B67" s="42"/>
      <c r="C67" s="42"/>
      <c r="D67" s="77"/>
      <c r="E67" s="77"/>
      <c r="F67" s="77"/>
      <c r="G67" s="77"/>
    </row>
    <row r="68" spans="1:7" ht="14.25" customHeight="1" x14ac:dyDescent="0.15">
      <c r="A68" s="42"/>
      <c r="B68" s="42"/>
      <c r="C68" s="42"/>
      <c r="D68" s="77"/>
      <c r="E68" s="77"/>
      <c r="F68" s="77"/>
      <c r="G68" s="77"/>
    </row>
    <row r="69" spans="1:7" ht="14.25" customHeight="1" x14ac:dyDescent="0.15">
      <c r="A69" s="42"/>
      <c r="B69" s="42"/>
      <c r="C69" s="42"/>
      <c r="D69" s="77"/>
      <c r="E69" s="77"/>
      <c r="F69" s="77"/>
      <c r="G69" s="77"/>
    </row>
    <row r="70" spans="1:7" ht="14.25" customHeight="1" x14ac:dyDescent="0.15">
      <c r="A70" s="42"/>
      <c r="B70" s="42"/>
      <c r="C70" s="42"/>
      <c r="D70" s="77"/>
      <c r="E70" s="77"/>
      <c r="F70" s="77"/>
      <c r="G70" s="77"/>
    </row>
    <row r="71" spans="1:7" ht="14.25" customHeight="1" x14ac:dyDescent="0.15">
      <c r="A71" s="42"/>
      <c r="B71" s="42"/>
      <c r="C71" s="42"/>
      <c r="D71" s="77"/>
      <c r="E71" s="77"/>
      <c r="F71" s="77"/>
      <c r="G71" s="77"/>
    </row>
    <row r="72" spans="1:7" ht="14.25" customHeight="1" x14ac:dyDescent="0.15">
      <c r="A72" s="42"/>
      <c r="B72" s="42"/>
      <c r="C72" s="42"/>
      <c r="D72" s="77"/>
      <c r="E72" s="77"/>
      <c r="F72" s="77"/>
      <c r="G72" s="77"/>
    </row>
    <row r="73" spans="1:7" ht="14.25" customHeight="1" x14ac:dyDescent="0.15">
      <c r="A73" s="42"/>
      <c r="B73" s="42"/>
      <c r="C73" s="42"/>
      <c r="D73" s="77"/>
      <c r="E73" s="77"/>
      <c r="F73" s="77"/>
      <c r="G73" s="77"/>
    </row>
    <row r="74" spans="1:7" ht="14.25" customHeight="1" x14ac:dyDescent="0.15">
      <c r="A74" s="42"/>
      <c r="B74" s="42"/>
      <c r="C74" s="42"/>
      <c r="D74" s="77"/>
      <c r="E74" s="77"/>
      <c r="F74" s="77"/>
      <c r="G74" s="77"/>
    </row>
    <row r="75" spans="1:7" ht="14.25" customHeight="1" x14ac:dyDescent="0.15">
      <c r="A75" s="42"/>
      <c r="B75" s="42"/>
      <c r="C75" s="42"/>
      <c r="D75" s="77"/>
      <c r="E75" s="77"/>
      <c r="F75" s="77"/>
      <c r="G75" s="77"/>
    </row>
    <row r="76" spans="1:7" ht="14.25" customHeight="1" x14ac:dyDescent="0.15">
      <c r="A76" s="42"/>
      <c r="B76" s="42"/>
      <c r="C76" s="42"/>
      <c r="D76" s="77"/>
      <c r="E76" s="77"/>
      <c r="F76" s="77"/>
      <c r="G76" s="77"/>
    </row>
    <row r="77" spans="1:7" ht="14.25" customHeight="1" x14ac:dyDescent="0.15">
      <c r="A77" s="42"/>
      <c r="B77" s="42"/>
      <c r="C77" s="42"/>
      <c r="D77" s="77"/>
      <c r="E77" s="77"/>
      <c r="F77" s="77"/>
      <c r="G77" s="77"/>
    </row>
    <row r="78" spans="1:7" ht="14.25" customHeight="1" x14ac:dyDescent="0.15">
      <c r="A78" s="42"/>
      <c r="B78" s="42"/>
      <c r="C78" s="42"/>
      <c r="D78" s="77"/>
      <c r="E78" s="77"/>
      <c r="F78" s="77"/>
      <c r="G78" s="77"/>
    </row>
    <row r="79" spans="1:7" ht="14.25" customHeight="1" x14ac:dyDescent="0.15">
      <c r="A79" s="42"/>
      <c r="B79" s="42"/>
      <c r="C79" s="42"/>
      <c r="D79" s="77"/>
      <c r="E79" s="77"/>
      <c r="F79" s="77"/>
      <c r="G79" s="77"/>
    </row>
    <row r="80" spans="1:7" ht="14.25" customHeight="1" x14ac:dyDescent="0.15">
      <c r="A80" s="42"/>
      <c r="B80" s="42"/>
      <c r="C80" s="42"/>
      <c r="D80" s="77"/>
      <c r="E80" s="77"/>
      <c r="F80" s="77"/>
      <c r="G80" s="77"/>
    </row>
    <row r="81" spans="1:7" ht="14.25" customHeight="1" x14ac:dyDescent="0.15">
      <c r="A81" s="42"/>
      <c r="B81" s="42"/>
      <c r="C81" s="42"/>
      <c r="D81" s="77"/>
      <c r="E81" s="77"/>
      <c r="F81" s="77"/>
      <c r="G81" s="77"/>
    </row>
    <row r="82" spans="1:7" ht="14.25" customHeight="1" x14ac:dyDescent="0.15">
      <c r="A82" s="42"/>
      <c r="B82" s="42"/>
      <c r="C82" s="42"/>
      <c r="D82" s="77"/>
      <c r="E82" s="77"/>
      <c r="F82" s="77"/>
      <c r="G82" s="77"/>
    </row>
    <row r="83" spans="1:7" ht="14.25" customHeight="1" x14ac:dyDescent="0.15">
      <c r="A83" s="42"/>
      <c r="B83" s="42"/>
      <c r="C83" s="42"/>
      <c r="D83" s="77"/>
      <c r="E83" s="77"/>
      <c r="F83" s="77"/>
      <c r="G83" s="77"/>
    </row>
    <row r="84" spans="1:7" ht="14.25" customHeight="1" x14ac:dyDescent="0.15">
      <c r="A84" s="42"/>
      <c r="B84" s="42"/>
      <c r="C84" s="42"/>
      <c r="D84" s="77"/>
      <c r="E84" s="77"/>
      <c r="F84" s="77"/>
      <c r="G84" s="77"/>
    </row>
    <row r="85" spans="1:7" ht="14.25" customHeight="1" x14ac:dyDescent="0.15">
      <c r="A85" s="42"/>
      <c r="B85" s="42"/>
      <c r="C85" s="42"/>
      <c r="D85" s="77"/>
      <c r="E85" s="77"/>
      <c r="F85" s="77"/>
      <c r="G85" s="77"/>
    </row>
    <row r="86" spans="1:7" ht="14.25" customHeight="1" x14ac:dyDescent="0.15">
      <c r="A86" s="42"/>
      <c r="B86" s="42"/>
      <c r="C86" s="42"/>
      <c r="D86" s="77"/>
      <c r="E86" s="77"/>
      <c r="F86" s="77"/>
      <c r="G86" s="77"/>
    </row>
    <row r="87" spans="1:7" ht="14.25" customHeight="1" x14ac:dyDescent="0.15">
      <c r="A87" s="42"/>
      <c r="B87" s="42"/>
      <c r="C87" s="42"/>
      <c r="D87" s="77"/>
      <c r="E87" s="77"/>
      <c r="F87" s="77"/>
      <c r="G87" s="77"/>
    </row>
    <row r="88" spans="1:7" ht="14.25" customHeight="1" x14ac:dyDescent="0.15">
      <c r="A88" s="42"/>
      <c r="B88" s="42"/>
      <c r="C88" s="42"/>
      <c r="D88" s="77"/>
      <c r="E88" s="77"/>
      <c r="F88" s="77"/>
      <c r="G88" s="77"/>
    </row>
    <row r="89" spans="1:7" ht="14.25" customHeight="1" x14ac:dyDescent="0.15">
      <c r="A89" s="42"/>
      <c r="B89" s="42"/>
      <c r="C89" s="42"/>
      <c r="D89" s="77"/>
      <c r="E89" s="77"/>
      <c r="F89" s="77"/>
      <c r="G89" s="77"/>
    </row>
    <row r="90" spans="1:7" ht="14.25" customHeight="1" x14ac:dyDescent="0.15">
      <c r="A90" s="42"/>
      <c r="B90" s="42"/>
      <c r="C90" s="42"/>
      <c r="D90" s="77"/>
      <c r="E90" s="77"/>
      <c r="F90" s="77"/>
      <c r="G90" s="77"/>
    </row>
    <row r="91" spans="1:7" ht="14.25" customHeight="1" x14ac:dyDescent="0.15">
      <c r="A91" s="42"/>
      <c r="B91" s="42"/>
      <c r="C91" s="42"/>
      <c r="D91" s="77"/>
      <c r="E91" s="77"/>
      <c r="F91" s="77"/>
      <c r="G91" s="77"/>
    </row>
    <row r="92" spans="1:7" ht="14.25" customHeight="1" x14ac:dyDescent="0.15">
      <c r="A92" s="42"/>
      <c r="B92" s="42"/>
      <c r="C92" s="42"/>
      <c r="D92" s="77"/>
      <c r="E92" s="77"/>
      <c r="F92" s="77"/>
      <c r="G92" s="77"/>
    </row>
    <row r="93" spans="1:7" ht="14.25" customHeight="1" x14ac:dyDescent="0.15">
      <c r="A93" s="42"/>
      <c r="B93" s="42"/>
      <c r="C93" s="42"/>
      <c r="D93" s="77"/>
      <c r="E93" s="77"/>
      <c r="F93" s="77"/>
      <c r="G93" s="77"/>
    </row>
    <row r="94" spans="1:7" ht="14.25" customHeight="1" x14ac:dyDescent="0.15">
      <c r="A94" s="42"/>
      <c r="B94" s="42"/>
      <c r="C94" s="42"/>
      <c r="D94" s="77"/>
      <c r="E94" s="77"/>
      <c r="F94" s="77"/>
      <c r="G94" s="77"/>
    </row>
    <row r="95" spans="1:7" ht="14.25" customHeight="1" x14ac:dyDescent="0.15">
      <c r="A95" s="42"/>
      <c r="B95" s="42"/>
      <c r="C95" s="42"/>
      <c r="D95" s="77"/>
      <c r="E95" s="77"/>
      <c r="F95" s="77"/>
      <c r="G95" s="77"/>
    </row>
    <row r="96" spans="1:7" ht="14.25" customHeight="1" x14ac:dyDescent="0.15">
      <c r="A96" s="42"/>
      <c r="B96" s="42"/>
      <c r="C96" s="42"/>
      <c r="D96" s="77"/>
      <c r="E96" s="77"/>
      <c r="F96" s="77"/>
      <c r="G96" s="77"/>
    </row>
    <row r="97" spans="1:7" ht="14.25" customHeight="1" x14ac:dyDescent="0.15">
      <c r="A97" s="42"/>
      <c r="B97" s="42"/>
      <c r="C97" s="42"/>
      <c r="D97" s="77"/>
      <c r="E97" s="77"/>
      <c r="F97" s="77"/>
      <c r="G97" s="77"/>
    </row>
    <row r="98" spans="1:7" ht="14.25" customHeight="1" x14ac:dyDescent="0.15">
      <c r="A98" s="42"/>
      <c r="B98" s="42"/>
      <c r="C98" s="42"/>
      <c r="D98" s="77"/>
      <c r="E98" s="77"/>
      <c r="F98" s="77"/>
      <c r="G98" s="77"/>
    </row>
    <row r="99" spans="1:7" ht="14.25" customHeight="1" x14ac:dyDescent="0.15">
      <c r="A99" s="42"/>
      <c r="B99" s="42"/>
      <c r="C99" s="42"/>
      <c r="D99" s="77"/>
      <c r="E99" s="77"/>
      <c r="F99" s="77"/>
      <c r="G99" s="77"/>
    </row>
    <row r="100" spans="1:7" ht="14.25" customHeight="1" x14ac:dyDescent="0.15">
      <c r="A100" s="42"/>
      <c r="B100" s="42"/>
      <c r="C100" s="42"/>
      <c r="D100" s="77"/>
      <c r="E100" s="77"/>
      <c r="F100" s="77"/>
      <c r="G100" s="77"/>
    </row>
    <row r="101" spans="1:7" ht="14.25" customHeight="1" x14ac:dyDescent="0.15">
      <c r="A101" s="42"/>
      <c r="B101" s="42"/>
      <c r="C101" s="42"/>
      <c r="D101" s="77"/>
      <c r="E101" s="77"/>
      <c r="F101" s="77"/>
      <c r="G101" s="77"/>
    </row>
    <row r="102" spans="1:7" ht="14.25" customHeight="1" x14ac:dyDescent="0.15">
      <c r="A102" s="42"/>
      <c r="B102" s="42"/>
      <c r="C102" s="42"/>
      <c r="D102" s="77"/>
      <c r="E102" s="77"/>
      <c r="F102" s="77"/>
      <c r="G102" s="77"/>
    </row>
    <row r="103" spans="1:7" ht="14.25" customHeight="1" x14ac:dyDescent="0.15">
      <c r="A103" s="42"/>
      <c r="B103" s="42"/>
      <c r="C103" s="42"/>
      <c r="D103" s="77"/>
      <c r="E103" s="77"/>
      <c r="F103" s="77"/>
      <c r="G103" s="77"/>
    </row>
    <row r="104" spans="1:7" ht="14.25" customHeight="1" x14ac:dyDescent="0.15">
      <c r="A104" s="42"/>
      <c r="B104" s="42"/>
      <c r="C104" s="42"/>
      <c r="D104" s="77"/>
      <c r="E104" s="77"/>
      <c r="F104" s="77"/>
      <c r="G104" s="77"/>
    </row>
    <row r="105" spans="1:7" ht="14.25" customHeight="1" x14ac:dyDescent="0.15">
      <c r="A105" s="42"/>
      <c r="B105" s="42"/>
      <c r="C105" s="42"/>
      <c r="D105" s="77"/>
      <c r="E105" s="77"/>
      <c r="F105" s="77"/>
      <c r="G105" s="77"/>
    </row>
    <row r="106" spans="1:7" ht="14.25" customHeight="1" x14ac:dyDescent="0.15">
      <c r="A106" s="42"/>
      <c r="B106" s="42"/>
      <c r="C106" s="42"/>
      <c r="D106" s="77"/>
      <c r="E106" s="77"/>
      <c r="F106" s="77"/>
      <c r="G106" s="77"/>
    </row>
    <row r="107" spans="1:7" ht="14.25" customHeight="1" x14ac:dyDescent="0.15">
      <c r="A107" s="42"/>
      <c r="B107" s="42"/>
      <c r="C107" s="42"/>
      <c r="D107" s="77"/>
      <c r="E107" s="77"/>
      <c r="F107" s="77"/>
      <c r="G107" s="77"/>
    </row>
    <row r="108" spans="1:7" ht="14.25" customHeight="1" x14ac:dyDescent="0.15">
      <c r="A108" s="42"/>
      <c r="B108" s="42"/>
      <c r="C108" s="42"/>
      <c r="D108" s="77"/>
      <c r="E108" s="77"/>
      <c r="F108" s="77"/>
      <c r="G108" s="77"/>
    </row>
    <row r="109" spans="1:7" ht="14.25" customHeight="1" x14ac:dyDescent="0.15">
      <c r="A109" s="42"/>
      <c r="B109" s="42"/>
      <c r="C109" s="42"/>
      <c r="D109" s="77"/>
      <c r="E109" s="77"/>
      <c r="F109" s="77"/>
      <c r="G109" s="77"/>
    </row>
    <row r="110" spans="1:7" ht="14.25" customHeight="1" x14ac:dyDescent="0.15">
      <c r="A110" s="42"/>
      <c r="B110" s="42"/>
      <c r="C110" s="42"/>
      <c r="D110" s="77"/>
      <c r="E110" s="77"/>
      <c r="F110" s="77"/>
      <c r="G110" s="77"/>
    </row>
    <row r="111" spans="1:7" ht="14.25" customHeight="1" x14ac:dyDescent="0.15">
      <c r="A111" s="42"/>
      <c r="B111" s="42"/>
      <c r="C111" s="42"/>
      <c r="D111" s="77"/>
      <c r="E111" s="77"/>
      <c r="F111" s="77"/>
      <c r="G111" s="77"/>
    </row>
    <row r="112" spans="1:7" ht="14.25" customHeight="1" x14ac:dyDescent="0.15">
      <c r="A112" s="42"/>
      <c r="B112" s="42"/>
      <c r="C112" s="42"/>
      <c r="D112" s="77"/>
      <c r="E112" s="77"/>
      <c r="F112" s="77"/>
      <c r="G112" s="77"/>
    </row>
    <row r="113" spans="1:7" ht="14.25" customHeight="1" x14ac:dyDescent="0.15">
      <c r="A113" s="42"/>
      <c r="B113" s="42"/>
      <c r="C113" s="42"/>
      <c r="D113" s="77"/>
      <c r="E113" s="77"/>
      <c r="F113" s="77"/>
      <c r="G113" s="77"/>
    </row>
    <row r="114" spans="1:7" ht="14.25" customHeight="1" x14ac:dyDescent="0.15">
      <c r="A114" s="42"/>
      <c r="B114" s="42"/>
      <c r="C114" s="42"/>
      <c r="D114" s="77"/>
      <c r="E114" s="77"/>
      <c r="F114" s="77"/>
      <c r="G114" s="77"/>
    </row>
    <row r="115" spans="1:7" ht="14.25" customHeight="1" x14ac:dyDescent="0.15">
      <c r="A115" s="42"/>
      <c r="B115" s="42"/>
      <c r="C115" s="42"/>
      <c r="D115" s="77"/>
      <c r="E115" s="77"/>
      <c r="F115" s="77"/>
      <c r="G115" s="77"/>
    </row>
    <row r="116" spans="1:7" ht="14.25" customHeight="1" x14ac:dyDescent="0.15">
      <c r="A116" s="42"/>
      <c r="B116" s="42"/>
      <c r="C116" s="42"/>
      <c r="D116" s="77"/>
      <c r="E116" s="77"/>
      <c r="F116" s="77"/>
      <c r="G116" s="77"/>
    </row>
    <row r="117" spans="1:7" ht="14.25" customHeight="1" x14ac:dyDescent="0.15">
      <c r="A117" s="42"/>
      <c r="B117" s="42"/>
      <c r="C117" s="42"/>
      <c r="D117" s="77"/>
      <c r="E117" s="77"/>
      <c r="F117" s="77"/>
      <c r="G117" s="77"/>
    </row>
    <row r="118" spans="1:7" ht="14.25" customHeight="1" x14ac:dyDescent="0.15">
      <c r="A118" s="42"/>
      <c r="B118" s="42"/>
      <c r="C118" s="42"/>
      <c r="D118" s="77"/>
      <c r="E118" s="77"/>
      <c r="F118" s="77"/>
      <c r="G118" s="77"/>
    </row>
    <row r="119" spans="1:7" ht="14.25" customHeight="1" x14ac:dyDescent="0.15">
      <c r="A119" s="42"/>
      <c r="B119" s="42"/>
      <c r="C119" s="42"/>
      <c r="D119" s="77"/>
      <c r="E119" s="77"/>
      <c r="F119" s="77"/>
      <c r="G119" s="77"/>
    </row>
    <row r="120" spans="1:7" ht="14.25" customHeight="1" x14ac:dyDescent="0.15">
      <c r="A120" s="42"/>
      <c r="B120" s="42"/>
      <c r="C120" s="42"/>
      <c r="D120" s="77"/>
      <c r="E120" s="77"/>
      <c r="F120" s="77"/>
      <c r="G120" s="77"/>
    </row>
    <row r="121" spans="1:7" ht="14.25" customHeight="1" x14ac:dyDescent="0.15">
      <c r="A121" s="42"/>
      <c r="B121" s="42"/>
      <c r="C121" s="42"/>
      <c r="D121" s="77"/>
      <c r="E121" s="77"/>
      <c r="F121" s="77"/>
      <c r="G121" s="77"/>
    </row>
    <row r="122" spans="1:7" ht="14.25" customHeight="1" x14ac:dyDescent="0.15">
      <c r="A122" s="42"/>
      <c r="B122" s="42"/>
      <c r="C122" s="42"/>
      <c r="D122" s="77"/>
      <c r="E122" s="77"/>
      <c r="F122" s="77"/>
      <c r="G122" s="77"/>
    </row>
    <row r="123" spans="1:7" ht="14.25" customHeight="1" x14ac:dyDescent="0.15">
      <c r="A123" s="42"/>
      <c r="B123" s="42"/>
      <c r="C123" s="42"/>
      <c r="D123" s="77"/>
      <c r="E123" s="77"/>
      <c r="F123" s="77"/>
      <c r="G123" s="77"/>
    </row>
    <row r="124" spans="1:7" ht="14.25" customHeight="1" x14ac:dyDescent="0.15">
      <c r="A124" s="42"/>
      <c r="B124" s="42"/>
      <c r="C124" s="42"/>
      <c r="D124" s="77"/>
      <c r="E124" s="77"/>
      <c r="F124" s="77"/>
      <c r="G124" s="77"/>
    </row>
    <row r="125" spans="1:7" ht="14.25" customHeight="1" x14ac:dyDescent="0.15">
      <c r="A125" s="42"/>
      <c r="B125" s="42"/>
      <c r="C125" s="42"/>
      <c r="D125" s="77"/>
      <c r="E125" s="77"/>
      <c r="F125" s="77"/>
      <c r="G125" s="77"/>
    </row>
    <row r="126" spans="1:7" ht="14.25" customHeight="1" x14ac:dyDescent="0.15">
      <c r="A126" s="42"/>
      <c r="B126" s="42"/>
      <c r="C126" s="42"/>
      <c r="D126" s="77"/>
      <c r="E126" s="77"/>
      <c r="F126" s="77"/>
      <c r="G126" s="77"/>
    </row>
    <row r="127" spans="1:7" ht="14.25" customHeight="1" x14ac:dyDescent="0.15">
      <c r="A127" s="42"/>
      <c r="B127" s="42"/>
      <c r="C127" s="42"/>
      <c r="D127" s="77"/>
      <c r="E127" s="77"/>
      <c r="F127" s="77"/>
      <c r="G127" s="77"/>
    </row>
    <row r="128" spans="1:7" ht="14.25" customHeight="1" x14ac:dyDescent="0.15">
      <c r="A128" s="42"/>
      <c r="B128" s="42"/>
      <c r="C128" s="42"/>
      <c r="D128" s="77"/>
      <c r="E128" s="77"/>
      <c r="F128" s="77"/>
      <c r="G128" s="77"/>
    </row>
    <row r="129" spans="1:7" ht="14.25" customHeight="1" x14ac:dyDescent="0.15">
      <c r="A129" s="42"/>
      <c r="B129" s="42"/>
      <c r="C129" s="42"/>
      <c r="D129" s="77"/>
      <c r="E129" s="77"/>
      <c r="F129" s="77"/>
      <c r="G129" s="77"/>
    </row>
    <row r="130" spans="1:7" ht="14.25" customHeight="1" x14ac:dyDescent="0.15">
      <c r="A130" s="42"/>
      <c r="B130" s="42"/>
      <c r="C130" s="42"/>
      <c r="D130" s="77"/>
      <c r="E130" s="77"/>
      <c r="F130" s="77"/>
      <c r="G130" s="77"/>
    </row>
    <row r="131" spans="1:7" ht="14.25" customHeight="1" x14ac:dyDescent="0.15">
      <c r="A131" s="42"/>
      <c r="B131" s="42"/>
      <c r="C131" s="42"/>
      <c r="D131" s="77"/>
      <c r="E131" s="77"/>
      <c r="F131" s="77"/>
      <c r="G131" s="77"/>
    </row>
    <row r="132" spans="1:7" ht="14.25" customHeight="1" x14ac:dyDescent="0.15">
      <c r="A132" s="42"/>
      <c r="B132" s="42"/>
      <c r="C132" s="42"/>
      <c r="D132" s="77"/>
      <c r="E132" s="77"/>
      <c r="F132" s="77"/>
      <c r="G132" s="77"/>
    </row>
    <row r="133" spans="1:7" ht="14.25" customHeight="1" x14ac:dyDescent="0.15">
      <c r="A133" s="42"/>
      <c r="B133" s="42"/>
      <c r="C133" s="42"/>
      <c r="D133" s="77"/>
      <c r="E133" s="77"/>
      <c r="F133" s="77"/>
      <c r="G133" s="77"/>
    </row>
    <row r="134" spans="1:7" ht="14.25" customHeight="1" x14ac:dyDescent="0.15">
      <c r="A134" s="42"/>
      <c r="B134" s="42"/>
      <c r="C134" s="42"/>
      <c r="D134" s="77"/>
      <c r="E134" s="77"/>
      <c r="F134" s="77"/>
      <c r="G134" s="77"/>
    </row>
    <row r="135" spans="1:7" ht="14.25" customHeight="1" x14ac:dyDescent="0.15">
      <c r="A135" s="42"/>
      <c r="B135" s="42"/>
      <c r="C135" s="42"/>
      <c r="D135" s="77"/>
      <c r="E135" s="77"/>
      <c r="F135" s="77"/>
      <c r="G135" s="77"/>
    </row>
    <row r="136" spans="1:7" ht="14.25" customHeight="1" x14ac:dyDescent="0.15">
      <c r="A136" s="42"/>
      <c r="B136" s="42"/>
      <c r="C136" s="42"/>
      <c r="D136" s="77"/>
      <c r="E136" s="77"/>
      <c r="F136" s="77"/>
      <c r="G136" s="77"/>
    </row>
    <row r="137" spans="1:7" ht="14.25" customHeight="1" x14ac:dyDescent="0.15">
      <c r="A137" s="42"/>
      <c r="B137" s="42"/>
      <c r="C137" s="42"/>
      <c r="D137" s="77"/>
      <c r="E137" s="77"/>
      <c r="F137" s="77"/>
      <c r="G137" s="77"/>
    </row>
    <row r="138" spans="1:7" ht="14.25" customHeight="1" x14ac:dyDescent="0.15">
      <c r="A138" s="42"/>
      <c r="B138" s="42"/>
      <c r="C138" s="42"/>
      <c r="D138" s="77"/>
      <c r="E138" s="77"/>
      <c r="F138" s="77"/>
      <c r="G138" s="77"/>
    </row>
    <row r="139" spans="1:7" ht="14.25" customHeight="1" x14ac:dyDescent="0.15">
      <c r="A139" s="42"/>
      <c r="B139" s="42"/>
      <c r="C139" s="42"/>
      <c r="D139" s="77"/>
      <c r="E139" s="77"/>
      <c r="F139" s="77"/>
      <c r="G139" s="77"/>
    </row>
    <row r="140" spans="1:7" ht="14.25" customHeight="1" x14ac:dyDescent="0.15">
      <c r="A140" s="42"/>
      <c r="B140" s="42"/>
      <c r="C140" s="42"/>
      <c r="D140" s="77"/>
      <c r="E140" s="77"/>
      <c r="F140" s="77"/>
      <c r="G140" s="77"/>
    </row>
    <row r="141" spans="1:7" ht="14.25" customHeight="1" x14ac:dyDescent="0.15">
      <c r="A141" s="42"/>
      <c r="B141" s="42"/>
      <c r="C141" s="42"/>
      <c r="D141" s="77"/>
      <c r="E141" s="77"/>
      <c r="F141" s="77"/>
      <c r="G141" s="77"/>
    </row>
    <row r="142" spans="1:7" ht="14.25" customHeight="1" x14ac:dyDescent="0.15">
      <c r="A142" s="42"/>
      <c r="B142" s="42"/>
      <c r="C142" s="42"/>
      <c r="D142" s="77"/>
      <c r="E142" s="77"/>
      <c r="F142" s="77"/>
      <c r="G142" s="77"/>
    </row>
    <row r="143" spans="1:7" ht="14.25" customHeight="1" x14ac:dyDescent="0.15">
      <c r="A143" s="42"/>
      <c r="B143" s="42"/>
      <c r="C143" s="42"/>
      <c r="D143" s="77"/>
      <c r="E143" s="77"/>
      <c r="F143" s="77"/>
      <c r="G143" s="77"/>
    </row>
    <row r="144" spans="1:7" ht="14.25" customHeight="1" x14ac:dyDescent="0.15">
      <c r="A144" s="42"/>
      <c r="B144" s="42"/>
      <c r="C144" s="42"/>
      <c r="D144" s="77"/>
      <c r="E144" s="77"/>
      <c r="F144" s="77"/>
      <c r="G144" s="77"/>
    </row>
    <row r="145" spans="1:7" ht="14.25" customHeight="1" x14ac:dyDescent="0.15">
      <c r="A145" s="42"/>
      <c r="B145" s="42"/>
      <c r="C145" s="42"/>
      <c r="D145" s="77"/>
      <c r="E145" s="77"/>
      <c r="F145" s="77"/>
      <c r="G145" s="77"/>
    </row>
    <row r="146" spans="1:7" ht="14.25" customHeight="1" x14ac:dyDescent="0.15">
      <c r="A146" s="42"/>
      <c r="B146" s="42"/>
      <c r="C146" s="42"/>
      <c r="D146" s="77"/>
      <c r="E146" s="77"/>
      <c r="F146" s="77"/>
      <c r="G146" s="77"/>
    </row>
    <row r="147" spans="1:7" ht="14.25" customHeight="1" x14ac:dyDescent="0.15">
      <c r="A147" s="42"/>
      <c r="B147" s="42"/>
      <c r="C147" s="42"/>
      <c r="D147" s="77"/>
      <c r="E147" s="77"/>
      <c r="F147" s="77"/>
      <c r="G147" s="77"/>
    </row>
  </sheetData>
  <sheetProtection selectLockedCells="1" selectUnlockedCells="1"/>
  <mergeCells count="14">
    <mergeCell ref="A14:C14"/>
    <mergeCell ref="A13:C13"/>
    <mergeCell ref="A1:C1"/>
    <mergeCell ref="A2:C2"/>
    <mergeCell ref="A3:C3"/>
    <mergeCell ref="A4:C4"/>
    <mergeCell ref="A5:C5"/>
    <mergeCell ref="A6:C6"/>
    <mergeCell ref="A8:C8"/>
    <mergeCell ref="A9:C9"/>
    <mergeCell ref="A10:C10"/>
    <mergeCell ref="A11:C11"/>
    <mergeCell ref="A12:C12"/>
    <mergeCell ref="A7:C7"/>
  </mergeCells>
  <pageMargins left="0.55118110236220474" right="0.55118110236220474" top="0.39370078740157483" bottom="0.39370078740157483" header="0" footer="0"/>
  <pageSetup paperSize="9" scale="65" firstPageNumber="0" orientation="landscape" horizontalDpi="300" verticalDpi="300" r:id="rId1"/>
  <headerFooter alignWithMargins="0"/>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Титул</vt:lpstr>
      <vt:lpstr>График</vt:lpstr>
      <vt:lpstr>38.02.01 Экономика и БУ</vt:lpstr>
      <vt:lpstr>Матрица компетенций</vt:lpstr>
      <vt:lpstr>Пояснения</vt:lpstr>
      <vt:lpstr>'38.02.01 Экономика и БУ'!Заголовки_для_печати</vt:lpstr>
      <vt:lpstr>График!Область_печати</vt:lpstr>
      <vt:lpstr>Титул!Область_печати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Усенок</dc:creator>
  <cp:lastModifiedBy>Olga</cp:lastModifiedBy>
  <cp:lastPrinted>2019-10-03T08:34:40Z</cp:lastPrinted>
  <dcterms:created xsi:type="dcterms:W3CDTF">2018-09-12T11:28:06Z</dcterms:created>
  <dcterms:modified xsi:type="dcterms:W3CDTF">2020-10-01T10:07:44Z</dcterms:modified>
</cp:coreProperties>
</file>